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iltshirecouncil-my.sharepoint.com/personal/milly_strong_wiltshire_gov_uk/Documents/"/>
    </mc:Choice>
  </mc:AlternateContent>
  <xr:revisionPtr revIDLastSave="0" documentId="8_{0BF0F503-6C89-40C3-8E1B-B30E246956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" sheetId="1" r:id="rId1"/>
    <sheet name="." sheetId="4" r:id="rId2"/>
  </sheets>
  <definedNames>
    <definedName name="_xlnm._FilterDatabase" localSheetId="0" hidden="1">'2024'!$B$1:$T$64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6" i="1" l="1"/>
  <c r="T36" i="1" s="1"/>
  <c r="R37" i="1"/>
  <c r="T37" i="1" s="1"/>
  <c r="R38" i="1"/>
  <c r="T38" i="1" s="1"/>
  <c r="R39" i="1"/>
  <c r="T39" i="1" s="1"/>
  <c r="R47" i="1"/>
  <c r="R40" i="1"/>
  <c r="T40" i="1" s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41" i="1"/>
  <c r="R42" i="1"/>
  <c r="R43" i="1"/>
  <c r="R44" i="1"/>
  <c r="R45" i="1"/>
  <c r="R46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T65" i="1" s="1"/>
  <c r="R2" i="1"/>
  <c r="T64" i="1" l="1"/>
  <c r="T18" i="1"/>
  <c r="T45" i="1"/>
  <c r="T46" i="1"/>
  <c r="T32" i="1"/>
  <c r="T33" i="1"/>
  <c r="T34" i="1"/>
  <c r="T35" i="1"/>
  <c r="T2" i="1" l="1"/>
  <c r="T41" i="1" l="1"/>
  <c r="T6" i="1" l="1"/>
  <c r="T20" i="1" l="1"/>
  <c r="T21" i="1"/>
  <c r="T22" i="1"/>
  <c r="T3" i="1" l="1"/>
  <c r="T4" i="1"/>
  <c r="T5" i="1"/>
  <c r="T7" i="1"/>
  <c r="T8" i="1"/>
  <c r="T9" i="1"/>
  <c r="T10" i="1"/>
  <c r="T11" i="1"/>
  <c r="T12" i="1"/>
  <c r="T13" i="1"/>
  <c r="T14" i="1"/>
  <c r="T15" i="1"/>
  <c r="T16" i="1"/>
  <c r="T17" i="1"/>
  <c r="T19" i="1"/>
  <c r="T23" i="1"/>
  <c r="T24" i="1"/>
  <c r="T25" i="1"/>
  <c r="T26" i="1"/>
  <c r="T27" i="1"/>
  <c r="T28" i="1"/>
  <c r="T29" i="1"/>
  <c r="T30" i="1"/>
  <c r="T31" i="1"/>
  <c r="T42" i="1"/>
  <c r="T43" i="1"/>
  <c r="T44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Peter.Nobes</author>
  </authors>
  <commentList>
    <comment ref="G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Peter.Nobes:</t>
        </r>
        <r>
          <rPr>
            <sz val="9"/>
            <color indexed="81"/>
            <rFont val="Tahoma"/>
            <family val="2"/>
          </rPr>
          <t xml:space="preserve">
Moved to facade</t>
        </r>
      </text>
    </comment>
  </commentList>
</comments>
</file>

<file path=xl/sharedStrings.xml><?xml version="1.0" encoding="utf-8"?>
<sst xmlns="http://schemas.openxmlformats.org/spreadsheetml/2006/main" count="93" uniqueCount="85">
  <si>
    <t>Location</t>
  </si>
  <si>
    <t>List</t>
  </si>
  <si>
    <t>X</t>
  </si>
  <si>
    <t>Y</t>
  </si>
  <si>
    <t>Average</t>
  </si>
  <si>
    <t>Bias corrected average</t>
  </si>
  <si>
    <t>West View Crescent, Devizes</t>
  </si>
  <si>
    <t>5 The Nursery, Devizes</t>
  </si>
  <si>
    <t>Shanes Castle , Devizes</t>
  </si>
  <si>
    <t>Opp Wadsworth, Northgate St, Devizes</t>
  </si>
  <si>
    <t>Windsor Dr, Devizes</t>
  </si>
  <si>
    <t>12 Southgate, Devizes</t>
  </si>
  <si>
    <t>105 St James Place, Devizes</t>
  </si>
  <si>
    <t>6 Herd St, Marlborough</t>
  </si>
  <si>
    <t>6 Barn St, Marlborough</t>
  </si>
  <si>
    <t>13 Salisbury Rd, Marlborough</t>
  </si>
  <si>
    <t> </t>
  </si>
  <si>
    <t>Town Mill (bg), Marlborough</t>
  </si>
  <si>
    <t>115 London Rd, Marlborough</t>
  </si>
  <si>
    <t>Horsebrook, Calne (bg)</t>
  </si>
  <si>
    <t>34 New Road, Calne (King George)</t>
  </si>
  <si>
    <t>30 London Road, Calne</t>
  </si>
  <si>
    <t>57 Curzon St, Calne</t>
  </si>
  <si>
    <t>18 Curzon St, Calne</t>
  </si>
  <si>
    <t>Bourne House, Bath Rd, Chippenham</t>
  </si>
  <si>
    <t>Rowde Mead Chippenham (bg)</t>
  </si>
  <si>
    <t>Station Hill, Chippenham</t>
  </si>
  <si>
    <t>41 Haynes Rd, Westbury</t>
  </si>
  <si>
    <t>Warminster Rd</t>
  </si>
  <si>
    <t>23 West End, Westbury</t>
  </si>
  <si>
    <t>Leighton Pk (bg), Westbury</t>
  </si>
  <si>
    <t>9 Masons Lane, Bradford On Avon</t>
  </si>
  <si>
    <t>Co location Masons lane BOA</t>
  </si>
  <si>
    <t>Co location BOA</t>
  </si>
  <si>
    <t>Co location  BOA</t>
  </si>
  <si>
    <t>12 Market St, Bradford On Avon</t>
  </si>
  <si>
    <t>Meadowfield Bradford (bg)</t>
  </si>
  <si>
    <t>Springfield BOA</t>
  </si>
  <si>
    <t>Bradford on Avon Lower Woolley St</t>
  </si>
  <si>
    <t>Bradford on Avon Upper Woolley St</t>
  </si>
  <si>
    <t>Bradford on Avon Bath Road</t>
  </si>
  <si>
    <t>St Margarets Ave BOA</t>
  </si>
  <si>
    <t>Junction Road BOA</t>
  </si>
  <si>
    <t>Melksham N</t>
  </si>
  <si>
    <t>Chapmanslade</t>
  </si>
  <si>
    <t>Old Bear Staverton</t>
  </si>
  <si>
    <t>New terrace Staverton</t>
  </si>
  <si>
    <t>Rosset Gdns, Trowbridge (bg)</t>
  </si>
  <si>
    <t>26 Newtown, Trowbridge</t>
  </si>
  <si>
    <t>Ashton Rd Trowbridge</t>
  </si>
  <si>
    <t>Pickwick, Corsham</t>
  </si>
  <si>
    <t>74 London Road, Salisbury</t>
  </si>
  <si>
    <t>2 Minster Street, Salisbury</t>
  </si>
  <si>
    <t>Endless St</t>
  </si>
  <si>
    <t>16 Winchester Street, Salisbury</t>
  </si>
  <si>
    <t>123 South Western Road, Salisbury</t>
  </si>
  <si>
    <t>Salisbury opp Brambles</t>
  </si>
  <si>
    <t>Exeter Street - colocation, Salisbury</t>
  </si>
  <si>
    <t>17 Wilton Road, Salisbury</t>
  </si>
  <si>
    <t>31 Devizes Road, Salisbury</t>
  </si>
  <si>
    <t>91 Exeter Street, Salisbury</t>
  </si>
  <si>
    <t>Catherine Street, Salisbury</t>
  </si>
  <si>
    <t>161 Castle St, Salisbury</t>
  </si>
  <si>
    <t>225 Wilton Rd, Salisbury</t>
  </si>
  <si>
    <t>107 Wilton Rd, Salisbury</t>
  </si>
  <si>
    <t>99 Devizes Rd, Salisbury</t>
  </si>
  <si>
    <t>37 Castle Road</t>
  </si>
  <si>
    <t>12 West Street, Wilton</t>
  </si>
  <si>
    <t>82 London Road Salisbury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</si>
  <si>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</si>
  <si>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</si>
  <si>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</si>
  <si>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</si>
  <si>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</si>
  <si>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</si>
  <si>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</si>
  <si>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</si>
  <si>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</si>
  <si>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</si>
  <si>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</si>
  <si>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</si>
  <si>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Ave</t>
  </si>
  <si>
    <t>Bias</t>
  </si>
  <si>
    <t>adjusted</t>
  </si>
  <si>
    <t>Diffusion Tube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</si>
</sst>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rgb="FF0070C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00B05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indexed="11"/>
        <bgColor indexed="49"/>
      </patternFill>
    </fill>
    <fill>
      <patternFill patternType="solid">
        <fgColor indexed="10"/>
        <bgColor indexed="60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7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7" fillId="0" borderId="0"/>
  </cellStyleXfs>
  <cellXfs count="57">
    <xf numFmtId="0" fontId="0" fillId="0" borderId="0" xfId="0"/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1" xfId="0" applyBorder="1"/>
    <xf numFmtId="1" fontId="0" fillId="0" borderId="1" xfId="0" applyNumberFormat="1" applyBorder="1"/>
    <xf numFmtId="0" fontId="3" fillId="2" borderId="1" xfId="0" applyFont="1" applyFill="1" applyBorder="1" applyAlignment="1">
      <alignment vertical="top" wrapText="1"/>
    </xf>
    <xf numFmtId="1" fontId="0" fillId="0" borderId="1" xfId="0" applyNumberFormat="1" applyBorder="1" applyAlignment="1">
      <alignment horizontal="center" vertical="center"/>
    </xf>
    <xf numFmtId="0" fontId="9" fillId="0" borderId="0" xfId="0" applyFont="1"/>
    <xf numFmtId="2" fontId="13" fillId="0" borderId="1" xfId="0" applyNumberFormat="1" applyFont="1" applyFill="1" applyBorder="1"/>
    <xf numFmtId="0" fontId="9" fillId="6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vertical="top" wrapText="1"/>
    </xf>
    <xf numFmtId="0" fontId="9" fillId="0" borderId="1" xfId="0" applyFont="1" applyFill="1" applyBorder="1" applyProtection="1">
      <protection locked="0"/>
    </xf>
    <xf numFmtId="0" fontId="0" fillId="0" borderId="1" xfId="0" applyFont="1" applyFill="1" applyBorder="1" applyAlignment="1">
      <alignment horizontal="center"/>
    </xf>
    <xf numFmtId="2" fontId="0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Font="1" applyFill="1" applyBorder="1" applyAlignment="1" applyProtection="1">
      <alignment horizontal="center"/>
      <protection locked="0"/>
    </xf>
    <xf numFmtId="2" fontId="0" fillId="0" borderId="1" xfId="0" applyNumberFormat="1" applyFont="1" applyFill="1" applyBorder="1"/>
    <xf numFmtId="2" fontId="11" fillId="0" borderId="1" xfId="0" applyNumberFormat="1" applyFont="1" applyFill="1" applyBorder="1"/>
    <xf numFmtId="2" fontId="13" fillId="0" borderId="6" xfId="0" applyNumberFormat="1" applyFont="1" applyFill="1" applyBorder="1"/>
    <xf numFmtId="2" fontId="9" fillId="0" borderId="1" xfId="13" applyNumberFormat="1" applyFont="1" applyFill="1" applyBorder="1" applyAlignment="1" applyProtection="1">
      <alignment horizontal="center"/>
      <protection locked="0"/>
    </xf>
    <xf numFmtId="2" fontId="9" fillId="0" borderId="1" xfId="13" applyNumberFormat="1" applyFont="1" applyFill="1" applyBorder="1" applyAlignment="1">
      <alignment horizontal="center" vertical="center"/>
    </xf>
    <xf numFmtId="2" fontId="9" fillId="0" borderId="1" xfId="16" applyNumberFormat="1" applyFont="1" applyFill="1" applyBorder="1" applyAlignment="1" applyProtection="1">
      <alignment horizontal="center"/>
      <protection locked="0"/>
    </xf>
    <xf numFmtId="2" fontId="9" fillId="0" borderId="6" xfId="0" applyNumberFormat="1" applyFont="1" applyFill="1" applyBorder="1"/>
    <xf numFmtId="2" fontId="9" fillId="0" borderId="1" xfId="0" applyNumberFormat="1" applyFont="1" applyFill="1" applyBorder="1" applyAlignment="1">
      <alignment horizontal="center" vertical="center"/>
    </xf>
    <xf numFmtId="2" fontId="9" fillId="0" borderId="1" xfId="0" applyNumberFormat="1" applyFont="1" applyFill="1" applyBorder="1"/>
    <xf numFmtId="2" fontId="9" fillId="0" borderId="1" xfId="14" applyNumberFormat="1" applyFont="1" applyFill="1" applyBorder="1" applyAlignment="1">
      <alignment horizontal="center" vertical="center"/>
    </xf>
    <xf numFmtId="2" fontId="12" fillId="0" borderId="1" xfId="0" applyNumberFormat="1" applyFont="1" applyFill="1" applyBorder="1"/>
    <xf numFmtId="2" fontId="9" fillId="0" borderId="1" xfId="15" applyNumberFormat="1" applyFont="1" applyFill="1" applyBorder="1" applyAlignment="1" applyProtection="1">
      <alignment horizontal="center"/>
      <protection locked="0"/>
    </xf>
    <xf numFmtId="2" fontId="9" fillId="0" borderId="0" xfId="0" applyNumberFormat="1" applyFont="1" applyFill="1" applyAlignment="1">
      <alignment horizontal="center"/>
    </xf>
    <xf numFmtId="0" fontId="9" fillId="6" borderId="5" xfId="0" applyFont="1" applyFill="1" applyBorder="1" applyAlignment="1">
      <alignment vertical="top" wrapText="1"/>
    </xf>
    <xf numFmtId="0" fontId="15" fillId="0" borderId="1" xfId="0" applyFont="1" applyBorder="1" applyAlignment="1">
      <alignment wrapText="1"/>
    </xf>
    <xf numFmtId="0" fontId="15" fillId="0" borderId="1" xfId="0" applyFont="1" applyBorder="1" applyAlignment="1">
      <alignment horizontal="center" wrapText="1"/>
    </xf>
    <xf numFmtId="17" fontId="14" fillId="0" borderId="1" xfId="0" applyNumberFormat="1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16" fillId="0" borderId="0" xfId="0" applyFont="1" applyAlignment="1">
      <alignment wrapText="1"/>
    </xf>
    <xf numFmtId="0" fontId="9" fillId="0" borderId="1" xfId="0" applyFont="1" applyBorder="1"/>
    <xf numFmtId="0" fontId="0" fillId="6" borderId="1" xfId="0" applyFill="1" applyBorder="1"/>
    <xf numFmtId="0" fontId="0" fillId="6" borderId="1" xfId="0" applyFont="1" applyFill="1" applyBorder="1" applyAlignment="1">
      <alignment horizontal="center"/>
    </xf>
    <xf numFmtId="2" fontId="0" fillId="6" borderId="1" xfId="0" applyNumberFormat="1" applyFont="1" applyFill="1" applyBorder="1" applyAlignment="1">
      <alignment horizontal="center" vertical="center"/>
    </xf>
    <xf numFmtId="2" fontId="0" fillId="6" borderId="1" xfId="0" applyNumberFormat="1" applyFont="1" applyFill="1" applyBorder="1" applyAlignment="1" applyProtection="1">
      <alignment horizontal="center"/>
      <protection locked="0"/>
    </xf>
    <xf numFmtId="2" fontId="0" fillId="6" borderId="3" xfId="0" applyNumberFormat="1" applyFont="1" applyFill="1" applyBorder="1" applyAlignment="1">
      <alignment horizontal="center" vertical="center"/>
    </xf>
    <xf numFmtId="2" fontId="9" fillId="6" borderId="4" xfId="7" applyNumberFormat="1" applyFont="1" applyFill="1" applyBorder="1" applyAlignment="1">
      <alignment horizontal="center" vertical="center"/>
    </xf>
    <xf numFmtId="2" fontId="13" fillId="6" borderId="1" xfId="0" applyNumberFormat="1" applyFont="1" applyFill="1" applyBorder="1"/>
    <xf numFmtId="2" fontId="0" fillId="6" borderId="1" xfId="0" applyNumberFormat="1" applyFont="1" applyFill="1" applyBorder="1"/>
    <xf numFmtId="2" fontId="11" fillId="6" borderId="1" xfId="0" applyNumberFormat="1" applyFont="1" applyFill="1" applyBorder="1"/>
    <xf numFmtId="2" fontId="9" fillId="6" borderId="1" xfId="7" applyNumberFormat="1" applyFont="1" applyFill="1" applyBorder="1" applyAlignment="1">
      <alignment horizontal="center" vertical="center"/>
    </xf>
    <xf numFmtId="2" fontId="13" fillId="6" borderId="6" xfId="0" applyNumberFormat="1" applyFont="1" applyFill="1" applyBorder="1"/>
    <xf numFmtId="2" fontId="9" fillId="6" borderId="1" xfId="16" applyNumberFormat="1" applyFont="1" applyFill="1" applyBorder="1" applyAlignment="1" applyProtection="1">
      <alignment horizontal="center"/>
      <protection locked="0"/>
    </xf>
    <xf numFmtId="2" fontId="9" fillId="6" borderId="1" xfId="13" applyNumberFormat="1" applyFont="1" applyFill="1" applyBorder="1" applyAlignment="1" applyProtection="1">
      <alignment horizontal="center"/>
      <protection locked="0"/>
    </xf>
    <xf numFmtId="2" fontId="9" fillId="6" borderId="1" xfId="13" applyNumberFormat="1" applyFont="1" applyFill="1" applyBorder="1" applyAlignment="1">
      <alignment horizontal="center" vertical="center"/>
    </xf>
    <xf numFmtId="2" fontId="9" fillId="6" borderId="6" xfId="0" applyNumberFormat="1" applyFont="1" applyFill="1" applyBorder="1"/>
    <xf numFmtId="2" fontId="9" fillId="6" borderId="1" xfId="14" applyNumberFormat="1" applyFont="1" applyFill="1" applyBorder="1" applyAlignment="1">
      <alignment horizontal="center" vertical="center"/>
    </xf>
    <xf numFmtId="2" fontId="9" fillId="6" borderId="1" xfId="15" applyNumberFormat="1" applyFont="1" applyFill="1" applyBorder="1" applyAlignment="1" applyProtection="1">
      <alignment horizontal="center"/>
      <protection locked="0"/>
    </xf>
    <xf numFmtId="1" fontId="0" fillId="6" borderId="1" xfId="0" applyNumberFormat="1" applyFont="1" applyFill="1" applyBorder="1" applyAlignment="1">
      <alignment horizontal="center" vertical="center"/>
    </xf>
    <xf numFmtId="2" fontId="0" fillId="6" borderId="2" xfId="0" applyNumberFormat="1" applyFont="1" applyFill="1" applyBorder="1" applyAlignment="1" applyProtection="1">
      <alignment horizontal="center"/>
      <protection locked="0"/>
    </xf>
    <xf numFmtId="0" fontId="0" fillId="6" borderId="0" xfId="0" applyFont="1" applyFill="1" applyAlignment="1">
      <alignment horizontal="center"/>
    </xf>
  </cellXfs>
  <cellStyles count="17">
    <cellStyle name="Conditional Result (Amber)" xfId="2" xr:uid="{00000000-0005-0000-0000-000000000000}"/>
    <cellStyle name="Conditional Result (Green)" xfId="3" xr:uid="{00000000-0005-0000-0000-000001000000}"/>
    <cellStyle name="Conditional Result (Red)" xfId="4" xr:uid="{00000000-0005-0000-0000-000002000000}"/>
    <cellStyle name="Normal" xfId="0" builtinId="0"/>
    <cellStyle name="Normal 10" xfId="7" xr:uid="{00000000-0005-0000-0000-000004000000}"/>
    <cellStyle name="Normal 2" xfId="5" xr:uid="{00000000-0005-0000-0000-000005000000}"/>
    <cellStyle name="Normal 3" xfId="1" xr:uid="{00000000-0005-0000-0000-000006000000}"/>
    <cellStyle name="Normal 4" xfId="6" xr:uid="{00000000-0005-0000-0000-000007000000}"/>
    <cellStyle name="Normal 5" xfId="8" xr:uid="{00000000-0005-0000-0000-000008000000}"/>
    <cellStyle name="Normal 6" xfId="9" xr:uid="{00000000-0005-0000-0000-000009000000}"/>
    <cellStyle name="Normal 7" xfId="10" xr:uid="{00000000-0005-0000-0000-00000A000000}"/>
    <cellStyle name="Normal 8" xfId="11" xr:uid="{00000000-0005-0000-0000-00000B000000}"/>
    <cellStyle name="Normal 9" xfId="12" xr:uid="{00000000-0005-0000-0000-00000C000000}"/>
    <cellStyle name="Normal_North Somerset Report" xfId="14" xr:uid="{00000000-0005-0000-0000-00000D000000}"/>
    <cellStyle name="Normal_North Somerset Report 2" xfId="15" xr:uid="{A43A62CE-B47A-4C32-BB23-7161AE37684D}"/>
    <cellStyle name="Normal_UK Survey nox" xfId="13" xr:uid="{00000000-0005-0000-0000-00000E000000}"/>
    <cellStyle name="Normal_UK Survey nox 2" xfId="16" xr:uid="{1C20EC9D-A3DB-4DA8-AAB9-87C26CE5518B}"/>
  </cellStyles>
  <dxfs count="1">
    <dxf>
      <fill>
        <patternFill patternType="solid">
          <fgColor auto="1"/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U65"/>
  <sheetViews>
    <sheetView tabSelected="1" zoomScale="90" zoomScaleNormal="90" workbookViewId="0">
      <pane ySplit="1" topLeftCell="A2" activePane="bottomLeft" state="frozen"/>
      <selection pane="bottomLeft" activeCell="N22" sqref="N22"/>
    </sheetView>
  </sheetViews>
  <sheetFormatPr defaultRowHeight="15" x14ac:dyDescent="0.25"/>
  <cols>
    <col min="1" max="1" width="20.85546875" customWidth="1"/>
    <col min="2" max="2" width="41.28515625" bestFit="1" customWidth="1"/>
    <col min="3" max="3" width="6.28515625" hidden="1" customWidth="1"/>
    <col min="4" max="4" width="12.140625" customWidth="1"/>
    <col min="5" max="5" width="14.85546875" customWidth="1"/>
    <col min="6" max="9" width="10.28515625" bestFit="1" customWidth="1"/>
    <col min="10" max="10" width="10.7109375" bestFit="1" customWidth="1"/>
    <col min="11" max="11" width="10.28515625" bestFit="1" customWidth="1"/>
    <col min="12" max="12" width="9.85546875" bestFit="1" customWidth="1"/>
    <col min="13" max="13" width="10.7109375" bestFit="1" customWidth="1"/>
    <col min="14" max="14" width="10.42578125" bestFit="1" customWidth="1"/>
    <col min="15" max="15" width="10.140625" bestFit="1" customWidth="1"/>
    <col min="16" max="16" width="10.5703125" bestFit="1" customWidth="1"/>
    <col min="17" max="17" width="10.42578125" bestFit="1" customWidth="1"/>
    <col min="18" max="18" width="11.7109375" bestFit="1" customWidth="1"/>
    <col min="19" max="19" width="13" customWidth="1"/>
    <col min="20" max="20" width="9.28515625" customWidth="1"/>
  </cols>
  <sheetData>
    <row r="1" spans="1:21" ht="57" thickBot="1" x14ac:dyDescent="0.35">
      <c r="A1" s="33" t="s">
        <v>84</v>
      </c>
      <c r="B1" s="30" t="s">
        <v>0</v>
      </c>
      <c r="C1" s="1" t="s">
        <v>1</v>
      </c>
      <c r="D1" s="31" t="s">
        <v>2</v>
      </c>
      <c r="E1" s="31" t="s">
        <v>3</v>
      </c>
      <c r="F1" s="32">
        <v>45292</v>
      </c>
      <c r="G1" s="32">
        <v>45323</v>
      </c>
      <c r="H1" s="32">
        <v>45352</v>
      </c>
      <c r="I1" s="32">
        <v>45383</v>
      </c>
      <c r="J1" s="32">
        <v>45413</v>
      </c>
      <c r="K1" s="32">
        <v>45444</v>
      </c>
      <c r="L1" s="32">
        <v>45474</v>
      </c>
      <c r="M1" s="32">
        <v>45505</v>
      </c>
      <c r="N1" s="32">
        <v>45536</v>
      </c>
      <c r="O1" s="32">
        <v>45566</v>
      </c>
      <c r="P1" s="32">
        <v>45597</v>
      </c>
      <c r="Q1" s="32">
        <v>45627</v>
      </c>
      <c r="R1" s="33" t="s">
        <v>4</v>
      </c>
      <c r="S1" s="33" t="s">
        <v>5</v>
      </c>
      <c r="T1" s="34"/>
      <c r="U1" s="35"/>
    </row>
    <row r="2" spans="1:21" ht="14.25" customHeight="1" x14ac:dyDescent="0.25">
      <c r="A2" s="37">
        <v>1</v>
      </c>
      <c r="B2" s="10" t="s">
        <v>6</v>
      </c>
      <c r="C2" s="3">
        <v>1</v>
      </c>
      <c r="D2" s="38">
        <v>400000</v>
      </c>
      <c r="E2" s="38">
        <v>161109</v>
      </c>
      <c r="F2" s="39">
        <v>9.1199999999999992</v>
      </c>
      <c r="G2" s="39">
        <v>6.44</v>
      </c>
      <c r="H2" s="40">
        <v>7.3983711143039681</v>
      </c>
      <c r="I2" s="41">
        <v>6.34</v>
      </c>
      <c r="J2" s="40">
        <v>6.41</v>
      </c>
      <c r="K2" s="39">
        <v>3.755415367274332</v>
      </c>
      <c r="L2" s="42">
        <v>5.07</v>
      </c>
      <c r="M2" s="39">
        <v>6.08</v>
      </c>
      <c r="N2" s="43">
        <v>6.03</v>
      </c>
      <c r="O2" s="43">
        <v>7.66</v>
      </c>
      <c r="P2" s="43">
        <v>10</v>
      </c>
      <c r="Q2" s="43">
        <v>8.52</v>
      </c>
      <c r="R2" s="44">
        <f>AVERAGE(F2:Q2)</f>
        <v>6.9019822067981913</v>
      </c>
      <c r="S2" s="45">
        <v>0.81</v>
      </c>
      <c r="T2" s="44">
        <f>S2*R2</f>
        <v>5.590605587506535</v>
      </c>
    </row>
    <row r="3" spans="1:21" x14ac:dyDescent="0.25">
      <c r="A3" s="37">
        <v>2</v>
      </c>
      <c r="B3" s="10" t="s">
        <v>7</v>
      </c>
      <c r="C3" s="3">
        <v>1</v>
      </c>
      <c r="D3" s="38">
        <v>399924</v>
      </c>
      <c r="E3" s="38">
        <v>161729</v>
      </c>
      <c r="F3" s="39">
        <v>32.21</v>
      </c>
      <c r="G3" s="39">
        <v>35.47</v>
      </c>
      <c r="H3" s="40">
        <v>34.78413001674916</v>
      </c>
      <c r="I3" s="39">
        <v>29.81</v>
      </c>
      <c r="J3" s="40">
        <v>28.23</v>
      </c>
      <c r="K3" s="39">
        <v>25.289775273993694</v>
      </c>
      <c r="L3" s="46">
        <v>30.54</v>
      </c>
      <c r="M3" s="39">
        <v>30.97</v>
      </c>
      <c r="N3" s="47">
        <v>29.21</v>
      </c>
      <c r="O3" s="47">
        <v>34.4</v>
      </c>
      <c r="P3" s="47">
        <v>34.78</v>
      </c>
      <c r="Q3" s="47">
        <v>28.39</v>
      </c>
      <c r="R3" s="44">
        <f t="shared" ref="R3:R64" si="0">AVERAGE(F3:Q3)</f>
        <v>31.173658774228567</v>
      </c>
      <c r="S3" s="45">
        <v>0.81</v>
      </c>
      <c r="T3" s="44">
        <f t="shared" ref="T3:T56" si="1">S3*R3</f>
        <v>25.250663607125141</v>
      </c>
    </row>
    <row r="4" spans="1:21" ht="17.25" customHeight="1" x14ac:dyDescent="0.25">
      <c r="A4" s="37">
        <v>3</v>
      </c>
      <c r="B4" s="10" t="s">
        <v>8</v>
      </c>
      <c r="C4" s="3">
        <v>1</v>
      </c>
      <c r="D4" s="38">
        <v>399763</v>
      </c>
      <c r="E4" s="38">
        <v>161717</v>
      </c>
      <c r="F4" s="39">
        <v>33.340000000000003</v>
      </c>
      <c r="G4" s="39">
        <v>31.7</v>
      </c>
      <c r="H4" s="40">
        <v>30.536542921676027</v>
      </c>
      <c r="I4" s="39">
        <v>30.82</v>
      </c>
      <c r="J4" s="40">
        <v>31.81</v>
      </c>
      <c r="K4" s="39">
        <v>34.331826947533322</v>
      </c>
      <c r="L4" s="46">
        <v>32.33</v>
      </c>
      <c r="M4" s="39">
        <v>31.31</v>
      </c>
      <c r="N4" s="47">
        <v>36.11</v>
      </c>
      <c r="O4" s="47">
        <v>33.159999999999997</v>
      </c>
      <c r="P4" s="47">
        <v>34.54</v>
      </c>
      <c r="Q4" s="47">
        <v>30.72</v>
      </c>
      <c r="R4" s="44">
        <f t="shared" si="0"/>
        <v>32.559030822434117</v>
      </c>
      <c r="S4" s="45">
        <v>0.81</v>
      </c>
      <c r="T4" s="44">
        <f t="shared" si="1"/>
        <v>26.372814966171635</v>
      </c>
    </row>
    <row r="5" spans="1:21" x14ac:dyDescent="0.25">
      <c r="A5" s="37">
        <v>4</v>
      </c>
      <c r="B5" s="10" t="s">
        <v>9</v>
      </c>
      <c r="C5" s="3">
        <v>1</v>
      </c>
      <c r="D5" s="38">
        <v>400210</v>
      </c>
      <c r="E5" s="38">
        <v>161623</v>
      </c>
      <c r="F5" s="39"/>
      <c r="G5" s="39">
        <v>34.03</v>
      </c>
      <c r="H5" s="40">
        <v>29.754092667320457</v>
      </c>
      <c r="I5" s="39">
        <v>27.07</v>
      </c>
      <c r="J5" s="40">
        <v>31.72</v>
      </c>
      <c r="K5" s="39">
        <v>33.023108942152582</v>
      </c>
      <c r="L5" s="46">
        <v>37.15</v>
      </c>
      <c r="M5" s="39">
        <v>34.89</v>
      </c>
      <c r="N5" s="47">
        <v>31.97</v>
      </c>
      <c r="O5" s="47">
        <v>34.64</v>
      </c>
      <c r="P5" s="47">
        <v>31.74</v>
      </c>
      <c r="Q5" s="47">
        <v>28.39</v>
      </c>
      <c r="R5" s="44">
        <f t="shared" si="0"/>
        <v>32.216109237224821</v>
      </c>
      <c r="S5" s="45">
        <v>0.81</v>
      </c>
      <c r="T5" s="44">
        <f t="shared" si="1"/>
        <v>26.095048482152105</v>
      </c>
    </row>
    <row r="6" spans="1:21" x14ac:dyDescent="0.25">
      <c r="A6" s="37">
        <v>5</v>
      </c>
      <c r="B6" s="10" t="s">
        <v>10</v>
      </c>
      <c r="C6" s="3"/>
      <c r="D6" s="38">
        <v>401778</v>
      </c>
      <c r="E6" s="38">
        <v>162414</v>
      </c>
      <c r="F6" s="39">
        <v>20.190000000000001</v>
      </c>
      <c r="G6" s="39">
        <v>18.399999999999999</v>
      </c>
      <c r="H6" s="40">
        <v>15.055205746212117</v>
      </c>
      <c r="I6" s="39">
        <v>14.27</v>
      </c>
      <c r="J6" s="40">
        <v>11.82</v>
      </c>
      <c r="K6" s="39">
        <v>14.225159410320209</v>
      </c>
      <c r="L6" s="46">
        <v>12.84</v>
      </c>
      <c r="M6" s="39">
        <v>13.38</v>
      </c>
      <c r="N6" s="47">
        <v>15.92</v>
      </c>
      <c r="O6" s="47">
        <v>14.1</v>
      </c>
      <c r="P6" s="47">
        <v>18.16</v>
      </c>
      <c r="Q6" s="47">
        <v>18.79</v>
      </c>
      <c r="R6" s="44">
        <f t="shared" si="0"/>
        <v>15.595863763044358</v>
      </c>
      <c r="S6" s="45">
        <v>0.81</v>
      </c>
      <c r="T6" s="44">
        <f t="shared" si="1"/>
        <v>12.63264964806593</v>
      </c>
    </row>
    <row r="7" spans="1:21" x14ac:dyDescent="0.25">
      <c r="A7" s="37">
        <v>6</v>
      </c>
      <c r="B7" s="10" t="s">
        <v>11</v>
      </c>
      <c r="C7" s="3">
        <v>1</v>
      </c>
      <c r="D7" s="38">
        <v>400635</v>
      </c>
      <c r="E7" s="38">
        <v>160982</v>
      </c>
      <c r="F7" s="39">
        <v>31.25</v>
      </c>
      <c r="G7" s="39">
        <v>29.1</v>
      </c>
      <c r="H7" s="40">
        <v>29.418756844025207</v>
      </c>
      <c r="I7" s="39">
        <v>25.95</v>
      </c>
      <c r="J7" s="40">
        <v>15.71</v>
      </c>
      <c r="K7" s="39">
        <v>25.587211184307503</v>
      </c>
      <c r="L7" s="46">
        <v>25.92</v>
      </c>
      <c r="M7" s="39">
        <v>28.52</v>
      </c>
      <c r="N7" s="47">
        <v>25.99</v>
      </c>
      <c r="O7" s="47">
        <v>30.49</v>
      </c>
      <c r="P7" s="47">
        <v>29.72</v>
      </c>
      <c r="Q7" s="47">
        <v>25.97</v>
      </c>
      <c r="R7" s="44">
        <f t="shared" si="0"/>
        <v>26.968830669027728</v>
      </c>
      <c r="S7" s="45">
        <v>0.81</v>
      </c>
      <c r="T7" s="44">
        <f t="shared" si="1"/>
        <v>21.844752841912459</v>
      </c>
    </row>
    <row r="8" spans="1:21" ht="15.75" customHeight="1" x14ac:dyDescent="0.25">
      <c r="A8" s="37">
        <v>7</v>
      </c>
      <c r="B8" s="10" t="s">
        <v>12</v>
      </c>
      <c r="C8" s="3">
        <v>1</v>
      </c>
      <c r="D8" s="38">
        <v>400807</v>
      </c>
      <c r="E8" s="38">
        <v>161389</v>
      </c>
      <c r="F8" s="39">
        <v>42.38</v>
      </c>
      <c r="G8" s="39">
        <v>34.03</v>
      </c>
      <c r="H8" s="40">
        <v>29.809981971202994</v>
      </c>
      <c r="I8" s="39">
        <v>15.39</v>
      </c>
      <c r="J8" s="40">
        <v>15.89</v>
      </c>
      <c r="K8" s="39">
        <v>26.360544551123386</v>
      </c>
      <c r="L8" s="39">
        <v>28.51</v>
      </c>
      <c r="M8" s="39">
        <v>27.44</v>
      </c>
      <c r="N8" s="47">
        <v>28.75</v>
      </c>
      <c r="O8" s="47">
        <v>30.16</v>
      </c>
      <c r="P8" s="47">
        <v>36.86</v>
      </c>
      <c r="Q8" s="47">
        <v>30.25</v>
      </c>
      <c r="R8" s="44">
        <f t="shared" si="0"/>
        <v>28.819210543527202</v>
      </c>
      <c r="S8" s="45">
        <v>0.81</v>
      </c>
      <c r="T8" s="44">
        <f t="shared" si="1"/>
        <v>23.343560540257034</v>
      </c>
    </row>
    <row r="9" spans="1:21" x14ac:dyDescent="0.25">
      <c r="A9" s="4">
        <v>8</v>
      </c>
      <c r="B9" s="11" t="s">
        <v>13</v>
      </c>
      <c r="C9" s="3">
        <v>1</v>
      </c>
      <c r="D9" s="13">
        <v>418942</v>
      </c>
      <c r="E9" s="13">
        <v>169384</v>
      </c>
      <c r="F9" s="14">
        <v>40.22</v>
      </c>
      <c r="G9" s="14">
        <v>31.66</v>
      </c>
      <c r="H9" s="15">
        <v>38.193377553584185</v>
      </c>
      <c r="I9" s="14">
        <v>34.17</v>
      </c>
      <c r="J9" s="15">
        <v>36.229999999999997</v>
      </c>
      <c r="K9" s="14">
        <v>45.217981265018523</v>
      </c>
      <c r="L9" s="14">
        <v>43.38</v>
      </c>
      <c r="M9" s="14">
        <v>48.07</v>
      </c>
      <c r="N9" s="18">
        <v>40.94</v>
      </c>
      <c r="O9" s="18">
        <v>44.08</v>
      </c>
      <c r="P9" s="18">
        <v>41.93</v>
      </c>
      <c r="Q9" s="18">
        <v>33.81</v>
      </c>
      <c r="R9" s="16">
        <f t="shared" si="0"/>
        <v>39.82511323488356</v>
      </c>
      <c r="S9" s="17">
        <v>0.81</v>
      </c>
      <c r="T9" s="16">
        <f t="shared" si="1"/>
        <v>32.258341720255686</v>
      </c>
    </row>
    <row r="10" spans="1:21" x14ac:dyDescent="0.25">
      <c r="A10" s="4">
        <v>9</v>
      </c>
      <c r="B10" s="11" t="s">
        <v>14</v>
      </c>
      <c r="C10" s="3">
        <v>1</v>
      </c>
      <c r="D10" s="13">
        <v>418053</v>
      </c>
      <c r="E10" s="13">
        <v>169224</v>
      </c>
      <c r="F10" s="14">
        <v>33.700000000000003</v>
      </c>
      <c r="G10" s="14">
        <v>26.31</v>
      </c>
      <c r="H10" s="15">
        <v>31.374882479914145</v>
      </c>
      <c r="I10" s="14">
        <v>26.85</v>
      </c>
      <c r="J10" s="19">
        <v>31.14</v>
      </c>
      <c r="K10" s="20">
        <v>27.014903553813756</v>
      </c>
      <c r="L10" s="14">
        <v>25.98</v>
      </c>
      <c r="M10" s="20"/>
      <c r="N10" s="18">
        <v>30.99</v>
      </c>
      <c r="O10" s="18">
        <v>37.880000000000003</v>
      </c>
      <c r="P10" s="18">
        <v>33.049999999999997</v>
      </c>
      <c r="Q10" s="18">
        <v>22.55</v>
      </c>
      <c r="R10" s="16">
        <f t="shared" si="0"/>
        <v>29.712707821247992</v>
      </c>
      <c r="S10" s="17">
        <v>0.81</v>
      </c>
      <c r="T10" s="16">
        <f t="shared" si="1"/>
        <v>24.067293335210874</v>
      </c>
    </row>
    <row r="11" spans="1:21" ht="17.25" customHeight="1" x14ac:dyDescent="0.25">
      <c r="A11" s="4">
        <v>10</v>
      </c>
      <c r="B11" s="11" t="s">
        <v>15</v>
      </c>
      <c r="C11" s="3">
        <v>1</v>
      </c>
      <c r="D11" s="13">
        <v>419296</v>
      </c>
      <c r="E11" s="13">
        <v>168760</v>
      </c>
      <c r="F11" s="14">
        <v>29.52</v>
      </c>
      <c r="G11" s="14">
        <v>30.31</v>
      </c>
      <c r="H11" s="15">
        <v>29.36286754014267</v>
      </c>
      <c r="I11" s="14">
        <v>15.06</v>
      </c>
      <c r="J11" s="19">
        <v>23</v>
      </c>
      <c r="K11" s="20">
        <v>28.204647195068972</v>
      </c>
      <c r="L11" s="14">
        <v>22.83</v>
      </c>
      <c r="M11" s="20">
        <v>27.34</v>
      </c>
      <c r="N11" s="18">
        <v>26.51</v>
      </c>
      <c r="O11" s="18">
        <v>26.2</v>
      </c>
      <c r="P11" s="18">
        <v>30.55</v>
      </c>
      <c r="Q11" s="18" t="s">
        <v>16</v>
      </c>
      <c r="R11" s="16">
        <f t="shared" si="0"/>
        <v>26.262501339564697</v>
      </c>
      <c r="S11" s="17">
        <v>0.81</v>
      </c>
      <c r="T11" s="16">
        <f t="shared" si="1"/>
        <v>21.272626085047406</v>
      </c>
    </row>
    <row r="12" spans="1:21" x14ac:dyDescent="0.25">
      <c r="A12" s="4">
        <v>11</v>
      </c>
      <c r="B12" s="11" t="s">
        <v>17</v>
      </c>
      <c r="C12" s="3">
        <v>1</v>
      </c>
      <c r="D12" s="13">
        <v>419011</v>
      </c>
      <c r="E12" s="13">
        <v>169012</v>
      </c>
      <c r="F12" s="14">
        <v>10.61</v>
      </c>
      <c r="G12" s="14">
        <v>8.07</v>
      </c>
      <c r="H12" s="15">
        <v>9.6898325734881592</v>
      </c>
      <c r="I12" s="14">
        <v>5.39</v>
      </c>
      <c r="J12" s="19">
        <v>7.26</v>
      </c>
      <c r="K12" s="20">
        <v>5.2425949188433485</v>
      </c>
      <c r="L12" s="14">
        <v>4.9400000000000004</v>
      </c>
      <c r="M12" s="20">
        <v>5.54</v>
      </c>
      <c r="N12" s="18">
        <v>4.07</v>
      </c>
      <c r="O12" s="18">
        <v>9.9</v>
      </c>
      <c r="P12" s="18">
        <v>14.17</v>
      </c>
      <c r="Q12" s="18">
        <v>7.71</v>
      </c>
      <c r="R12" s="16">
        <f t="shared" si="0"/>
        <v>7.7160356243609591</v>
      </c>
      <c r="S12" s="17">
        <v>0.81</v>
      </c>
      <c r="T12" s="16">
        <f t="shared" si="1"/>
        <v>6.2499888557323775</v>
      </c>
    </row>
    <row r="13" spans="1:21" ht="16.5" customHeight="1" x14ac:dyDescent="0.25">
      <c r="A13" s="4">
        <v>12</v>
      </c>
      <c r="B13" s="11" t="s">
        <v>18</v>
      </c>
      <c r="C13" s="3">
        <v>1</v>
      </c>
      <c r="D13" s="13">
        <v>419152</v>
      </c>
      <c r="E13" s="13">
        <v>169083</v>
      </c>
      <c r="F13" s="14">
        <v>30.41</v>
      </c>
      <c r="G13" s="14">
        <v>29.47</v>
      </c>
      <c r="H13" s="21">
        <v>29.083421020729958</v>
      </c>
      <c r="I13" s="14">
        <v>22.38</v>
      </c>
      <c r="J13" s="19">
        <v>22.64</v>
      </c>
      <c r="K13" s="20">
        <v>26.122595822872348</v>
      </c>
      <c r="L13" s="14">
        <v>25.98</v>
      </c>
      <c r="M13" s="20">
        <v>26.66</v>
      </c>
      <c r="N13" s="22">
        <v>23.05</v>
      </c>
      <c r="O13" s="22">
        <v>25.52</v>
      </c>
      <c r="P13" s="22">
        <v>29.95</v>
      </c>
      <c r="Q13" s="22">
        <v>25.78</v>
      </c>
      <c r="R13" s="16">
        <f t="shared" si="0"/>
        <v>26.420501403633523</v>
      </c>
      <c r="S13" s="17">
        <v>0.81</v>
      </c>
      <c r="T13" s="16">
        <f t="shared" si="1"/>
        <v>21.400606136943154</v>
      </c>
    </row>
    <row r="14" spans="1:21" x14ac:dyDescent="0.25">
      <c r="A14" s="37">
        <v>13</v>
      </c>
      <c r="B14" s="10" t="s">
        <v>19</v>
      </c>
      <c r="C14" s="3">
        <v>1</v>
      </c>
      <c r="D14" s="38">
        <v>400126</v>
      </c>
      <c r="E14" s="38">
        <v>170745</v>
      </c>
      <c r="F14" s="39">
        <v>10.85</v>
      </c>
      <c r="G14" s="39">
        <v>6.95</v>
      </c>
      <c r="H14" s="48">
        <v>9.0191609268976638</v>
      </c>
      <c r="I14" s="39">
        <v>5.72</v>
      </c>
      <c r="J14" s="49">
        <v>6.37</v>
      </c>
      <c r="K14" s="50">
        <v>4.8261846444040248</v>
      </c>
      <c r="L14" s="39">
        <v>4.76</v>
      </c>
      <c r="M14" s="50">
        <v>5.25</v>
      </c>
      <c r="N14" s="51">
        <v>5.28</v>
      </c>
      <c r="O14" s="51">
        <v>6.89</v>
      </c>
      <c r="P14" s="51">
        <v>34.01</v>
      </c>
      <c r="Q14" s="51" t="s">
        <v>16</v>
      </c>
      <c r="R14" s="44">
        <f t="shared" si="0"/>
        <v>9.0841223246637881</v>
      </c>
      <c r="S14" s="45">
        <v>0.81</v>
      </c>
      <c r="T14" s="44">
        <f t="shared" si="1"/>
        <v>7.3581390829776687</v>
      </c>
    </row>
    <row r="15" spans="1:21" ht="17.25" customHeight="1" x14ac:dyDescent="0.25">
      <c r="A15" s="37">
        <v>14</v>
      </c>
      <c r="B15" s="10" t="s">
        <v>20</v>
      </c>
      <c r="C15" s="3">
        <v>1</v>
      </c>
      <c r="D15" s="38">
        <v>399873</v>
      </c>
      <c r="E15" s="38">
        <v>170737</v>
      </c>
      <c r="F15" s="39">
        <v>39.75</v>
      </c>
      <c r="G15" s="39">
        <v>33.75</v>
      </c>
      <c r="H15" s="48">
        <v>34.951797928396786</v>
      </c>
      <c r="I15" s="39">
        <v>28.97</v>
      </c>
      <c r="J15" s="49">
        <v>28.23</v>
      </c>
      <c r="K15" s="50">
        <v>29.15644210807314</v>
      </c>
      <c r="L15" s="39">
        <v>31.41</v>
      </c>
      <c r="M15" s="50">
        <v>29.5</v>
      </c>
      <c r="N15" s="51">
        <v>51.41</v>
      </c>
      <c r="O15" s="51">
        <v>36.64</v>
      </c>
      <c r="P15" s="51">
        <v>34.42</v>
      </c>
      <c r="Q15" s="51">
        <v>30.15</v>
      </c>
      <c r="R15" s="44">
        <f t="shared" si="0"/>
        <v>34.028186669705825</v>
      </c>
      <c r="S15" s="45">
        <v>0.81</v>
      </c>
      <c r="T15" s="44">
        <f t="shared" si="1"/>
        <v>27.562831202461719</v>
      </c>
    </row>
    <row r="16" spans="1:21" x14ac:dyDescent="0.25">
      <c r="A16" s="37">
        <v>15</v>
      </c>
      <c r="B16" s="10" t="s">
        <v>21</v>
      </c>
      <c r="C16" s="3">
        <v>1</v>
      </c>
      <c r="D16" s="38">
        <v>399988</v>
      </c>
      <c r="E16" s="38">
        <v>170587</v>
      </c>
      <c r="F16" s="39">
        <v>29.64</v>
      </c>
      <c r="G16" s="39">
        <v>18.86</v>
      </c>
      <c r="H16" s="48">
        <v>21.035361261644027</v>
      </c>
      <c r="I16" s="39">
        <v>21.76</v>
      </c>
      <c r="J16" s="49">
        <v>14.73</v>
      </c>
      <c r="K16" s="50">
        <v>20.768749437223885</v>
      </c>
      <c r="L16" s="39">
        <v>17.53</v>
      </c>
      <c r="M16" s="50">
        <v>18.82</v>
      </c>
      <c r="N16" s="51">
        <v>28.92</v>
      </c>
      <c r="O16" s="51">
        <v>24.59</v>
      </c>
      <c r="P16" s="51">
        <v>29.12</v>
      </c>
      <c r="Q16" s="51">
        <v>20.41</v>
      </c>
      <c r="R16" s="44">
        <f t="shared" si="0"/>
        <v>22.182009224905659</v>
      </c>
      <c r="S16" s="45">
        <v>0.81</v>
      </c>
      <c r="T16" s="44">
        <f t="shared" si="1"/>
        <v>17.967427472173586</v>
      </c>
    </row>
    <row r="17" spans="1:20" x14ac:dyDescent="0.25">
      <c r="A17" s="37">
        <v>16</v>
      </c>
      <c r="B17" s="10" t="s">
        <v>22</v>
      </c>
      <c r="C17" s="3">
        <v>1</v>
      </c>
      <c r="D17" s="38">
        <v>399505</v>
      </c>
      <c r="E17" s="38">
        <v>171192</v>
      </c>
      <c r="F17" s="39">
        <v>22.04</v>
      </c>
      <c r="G17" s="39">
        <v>20.12</v>
      </c>
      <c r="H17" s="48">
        <v>19.582239360697958</v>
      </c>
      <c r="I17" s="39">
        <v>15.45</v>
      </c>
      <c r="J17" s="49">
        <v>19.73</v>
      </c>
      <c r="K17" s="50">
        <v>17.61592878789757</v>
      </c>
      <c r="L17" s="39">
        <v>14.14</v>
      </c>
      <c r="M17" s="50">
        <v>13.23</v>
      </c>
      <c r="N17" s="51">
        <v>22.42</v>
      </c>
      <c r="O17" s="51">
        <v>23.67</v>
      </c>
      <c r="P17" s="51">
        <v>24.18</v>
      </c>
      <c r="Q17" s="51">
        <v>19.88</v>
      </c>
      <c r="R17" s="44">
        <f t="shared" si="0"/>
        <v>19.338180679049628</v>
      </c>
      <c r="S17" s="45">
        <v>0.81</v>
      </c>
      <c r="T17" s="44">
        <f t="shared" si="1"/>
        <v>15.6639263500302</v>
      </c>
    </row>
    <row r="18" spans="1:20" x14ac:dyDescent="0.25">
      <c r="A18" s="37">
        <v>17</v>
      </c>
      <c r="B18" s="10" t="s">
        <v>23</v>
      </c>
      <c r="C18" s="3"/>
      <c r="D18" s="38">
        <v>399650</v>
      </c>
      <c r="E18" s="38">
        <v>171164</v>
      </c>
      <c r="F18" s="39">
        <v>38.49</v>
      </c>
      <c r="G18" s="39">
        <v>23.42</v>
      </c>
      <c r="H18" s="48">
        <v>31.26310387214907</v>
      </c>
      <c r="I18" s="39">
        <v>31.82</v>
      </c>
      <c r="J18" s="49">
        <v>33.86</v>
      </c>
      <c r="K18" s="50">
        <v>31.714390936771849</v>
      </c>
      <c r="L18" s="39">
        <v>29.19</v>
      </c>
      <c r="M18" s="50">
        <v>31.65</v>
      </c>
      <c r="N18" s="51">
        <v>38.81</v>
      </c>
      <c r="O18" s="51">
        <v>32.520000000000003</v>
      </c>
      <c r="P18" s="51">
        <v>33.590000000000003</v>
      </c>
      <c r="Q18" s="51">
        <v>28.58</v>
      </c>
      <c r="R18" s="44">
        <f t="shared" si="0"/>
        <v>32.075624567410081</v>
      </c>
      <c r="S18" s="45">
        <v>0.81</v>
      </c>
      <c r="T18" s="44">
        <f t="shared" si="1"/>
        <v>25.981255899602168</v>
      </c>
    </row>
    <row r="19" spans="1:20" ht="15.75" customHeight="1" x14ac:dyDescent="0.25">
      <c r="A19" s="4">
        <v>18</v>
      </c>
      <c r="B19" s="11" t="s">
        <v>24</v>
      </c>
      <c r="C19" s="3"/>
      <c r="D19" s="13">
        <v>391712</v>
      </c>
      <c r="E19" s="13">
        <v>173286</v>
      </c>
      <c r="F19" s="14">
        <v>28.5</v>
      </c>
      <c r="G19" s="14">
        <v>30.31</v>
      </c>
      <c r="H19" s="21">
        <v>23.103265505298051</v>
      </c>
      <c r="I19" s="14">
        <v>21.26</v>
      </c>
      <c r="J19" s="15">
        <v>23.58</v>
      </c>
      <c r="K19" s="20">
        <v>21.601569986102536</v>
      </c>
      <c r="L19" s="14">
        <v>22.53</v>
      </c>
      <c r="M19" s="20">
        <v>18.38</v>
      </c>
      <c r="N19" s="22">
        <v>27.66</v>
      </c>
      <c r="O19" s="22">
        <v>26.77</v>
      </c>
      <c r="P19" s="22">
        <v>24.71</v>
      </c>
      <c r="Q19" s="22">
        <v>23.92</v>
      </c>
      <c r="R19" s="16">
        <f t="shared" si="0"/>
        <v>24.360402957616717</v>
      </c>
      <c r="S19" s="17">
        <v>0.81</v>
      </c>
      <c r="T19" s="16">
        <f t="shared" si="1"/>
        <v>19.731926395669543</v>
      </c>
    </row>
    <row r="20" spans="1:20" ht="15.75" customHeight="1" x14ac:dyDescent="0.25">
      <c r="A20" s="4">
        <v>19</v>
      </c>
      <c r="B20" s="11" t="s">
        <v>25</v>
      </c>
      <c r="C20" s="3"/>
      <c r="D20" s="13">
        <v>392467</v>
      </c>
      <c r="E20" s="13">
        <v>122055</v>
      </c>
      <c r="F20" s="23">
        <v>13.73</v>
      </c>
      <c r="G20" s="23">
        <v>17.420000000000002</v>
      </c>
      <c r="H20" s="21">
        <v>8.7397144074849571</v>
      </c>
      <c r="I20" s="14">
        <v>6.9</v>
      </c>
      <c r="J20" s="15"/>
      <c r="K20" s="20">
        <v>6.0159282856592382</v>
      </c>
      <c r="L20" s="14">
        <v>6.36</v>
      </c>
      <c r="M20" s="20">
        <v>6.29</v>
      </c>
      <c r="N20" s="22">
        <v>8.27</v>
      </c>
      <c r="O20" s="22">
        <v>9.1199999999999992</v>
      </c>
      <c r="P20" s="22">
        <v>13.15</v>
      </c>
      <c r="Q20" s="22">
        <v>10.23</v>
      </c>
      <c r="R20" s="16">
        <f t="shared" si="0"/>
        <v>9.6568766084676554</v>
      </c>
      <c r="S20" s="17">
        <v>0.81</v>
      </c>
      <c r="T20" s="16">
        <f t="shared" si="1"/>
        <v>7.822070052858801</v>
      </c>
    </row>
    <row r="21" spans="1:20" ht="15.75" customHeight="1" x14ac:dyDescent="0.25">
      <c r="A21" s="4">
        <v>20</v>
      </c>
      <c r="B21" s="11" t="s">
        <v>26</v>
      </c>
      <c r="C21" s="3"/>
      <c r="D21" s="13">
        <v>391925</v>
      </c>
      <c r="E21" s="13">
        <v>173579</v>
      </c>
      <c r="F21" s="23">
        <v>41.48</v>
      </c>
      <c r="G21" s="23"/>
      <c r="H21" s="21">
        <v>27.294963296488639</v>
      </c>
      <c r="I21" s="14">
        <v>24.44</v>
      </c>
      <c r="J21" s="15">
        <v>24.7</v>
      </c>
      <c r="K21" s="20">
        <v>25.230288091930937</v>
      </c>
      <c r="L21" s="14">
        <v>27.03</v>
      </c>
      <c r="M21" s="20">
        <v>25.89</v>
      </c>
      <c r="N21" s="22">
        <v>30.93</v>
      </c>
      <c r="O21" s="24">
        <v>29.74</v>
      </c>
      <c r="P21" s="22">
        <v>33.590000000000003</v>
      </c>
      <c r="Q21" s="22">
        <v>27.49</v>
      </c>
      <c r="R21" s="16">
        <f t="shared" si="0"/>
        <v>28.892295580765417</v>
      </c>
      <c r="S21" s="17">
        <v>0.81</v>
      </c>
      <c r="T21" s="16">
        <f t="shared" si="1"/>
        <v>23.40275942041999</v>
      </c>
    </row>
    <row r="22" spans="1:20" ht="15.75" customHeight="1" x14ac:dyDescent="0.25">
      <c r="A22" s="37">
        <v>21</v>
      </c>
      <c r="B22" s="10" t="s">
        <v>27</v>
      </c>
      <c r="C22" s="3">
        <v>2</v>
      </c>
      <c r="D22" s="38">
        <v>387240</v>
      </c>
      <c r="E22" s="38">
        <v>151163</v>
      </c>
      <c r="F22" s="39">
        <v>35.92</v>
      </c>
      <c r="G22" s="39">
        <v>22.54</v>
      </c>
      <c r="H22" s="48">
        <v>25.171169748952074</v>
      </c>
      <c r="I22" s="39">
        <v>23.89</v>
      </c>
      <c r="J22" s="40">
        <v>32.159999999999997</v>
      </c>
      <c r="K22" s="50">
        <v>26.182083004935105</v>
      </c>
      <c r="L22" s="39">
        <v>22.77</v>
      </c>
      <c r="M22" s="50">
        <v>27.8</v>
      </c>
      <c r="N22" s="51">
        <v>38.869999999999997</v>
      </c>
      <c r="O22" s="51">
        <v>33.11</v>
      </c>
      <c r="P22" s="51">
        <v>38.29</v>
      </c>
      <c r="Q22" s="51">
        <v>21.69</v>
      </c>
      <c r="R22" s="44">
        <f t="shared" si="0"/>
        <v>29.032771062823937</v>
      </c>
      <c r="S22" s="45">
        <v>0.81</v>
      </c>
      <c r="T22" s="44">
        <f t="shared" si="1"/>
        <v>23.51654456088739</v>
      </c>
    </row>
    <row r="23" spans="1:20" x14ac:dyDescent="0.25">
      <c r="A23" s="37">
        <v>22</v>
      </c>
      <c r="B23" s="10" t="s">
        <v>28</v>
      </c>
      <c r="C23" s="3">
        <v>2</v>
      </c>
      <c r="D23" s="38">
        <v>387166</v>
      </c>
      <c r="E23" s="38">
        <v>150899</v>
      </c>
      <c r="F23" s="39">
        <v>43.27</v>
      </c>
      <c r="G23" s="39">
        <v>33.979999999999997</v>
      </c>
      <c r="H23" s="48">
        <v>36.181362613812695</v>
      </c>
      <c r="I23" s="39">
        <v>32.159999999999997</v>
      </c>
      <c r="J23" s="40">
        <v>35.03</v>
      </c>
      <c r="K23" s="50">
        <v>31.238493480269767</v>
      </c>
      <c r="L23" s="39">
        <v>33.26</v>
      </c>
      <c r="M23" s="50">
        <v>40.17</v>
      </c>
      <c r="N23" s="51">
        <v>38.64</v>
      </c>
      <c r="O23" s="51">
        <v>43.36</v>
      </c>
      <c r="P23" s="51">
        <v>43.72</v>
      </c>
      <c r="Q23" s="51">
        <v>32.01</v>
      </c>
      <c r="R23" s="44">
        <f t="shared" si="0"/>
        <v>36.918321341173538</v>
      </c>
      <c r="S23" s="45">
        <v>0.81</v>
      </c>
      <c r="T23" s="44">
        <f t="shared" si="1"/>
        <v>29.903840286350569</v>
      </c>
    </row>
    <row r="24" spans="1:20" x14ac:dyDescent="0.25">
      <c r="A24" s="37">
        <v>23</v>
      </c>
      <c r="B24" s="10" t="s">
        <v>29</v>
      </c>
      <c r="C24" s="3">
        <v>2</v>
      </c>
      <c r="D24" s="38">
        <v>387269</v>
      </c>
      <c r="E24" s="38">
        <v>151507</v>
      </c>
      <c r="F24" s="39">
        <v>27.84</v>
      </c>
      <c r="G24" s="39">
        <v>30.17</v>
      </c>
      <c r="H24" s="48">
        <v>25.953620003307655</v>
      </c>
      <c r="I24" s="39">
        <v>19.02</v>
      </c>
      <c r="J24" s="40">
        <v>22.77</v>
      </c>
      <c r="K24" s="50">
        <v>18.3297749726507</v>
      </c>
      <c r="L24" s="39">
        <v>22.03</v>
      </c>
      <c r="M24" s="50">
        <v>23.56</v>
      </c>
      <c r="N24" s="51">
        <v>24.49</v>
      </c>
      <c r="O24" s="51">
        <v>25.96</v>
      </c>
      <c r="P24" s="51">
        <v>30.07</v>
      </c>
      <c r="Q24" s="51">
        <v>22.35</v>
      </c>
      <c r="R24" s="44">
        <f t="shared" si="0"/>
        <v>24.378616247996533</v>
      </c>
      <c r="S24" s="45">
        <v>0.81</v>
      </c>
      <c r="T24" s="44">
        <f t="shared" si="1"/>
        <v>19.746679160877193</v>
      </c>
    </row>
    <row r="25" spans="1:20" x14ac:dyDescent="0.25">
      <c r="A25" s="37">
        <v>24</v>
      </c>
      <c r="B25" s="10" t="s">
        <v>30</v>
      </c>
      <c r="C25" s="3"/>
      <c r="D25" s="38">
        <v>386739</v>
      </c>
      <c r="E25" s="38">
        <v>150091</v>
      </c>
      <c r="F25" s="39">
        <v>9.42</v>
      </c>
      <c r="G25" s="39">
        <v>8.2100000000000009</v>
      </c>
      <c r="H25" s="48">
        <v>8.3484892803071684</v>
      </c>
      <c r="I25" s="39">
        <v>7.01</v>
      </c>
      <c r="J25" s="40">
        <v>7.53</v>
      </c>
      <c r="K25" s="52">
        <v>5.8969539215337177</v>
      </c>
      <c r="L25" s="39">
        <v>6.24</v>
      </c>
      <c r="M25" s="52">
        <v>5.62</v>
      </c>
      <c r="N25" s="51">
        <v>8.16</v>
      </c>
      <c r="O25" s="51">
        <v>10</v>
      </c>
      <c r="P25" s="51">
        <v>13.04</v>
      </c>
      <c r="Q25" s="51">
        <v>6.67</v>
      </c>
      <c r="R25" s="44">
        <f t="shared" si="0"/>
        <v>8.0121202668200731</v>
      </c>
      <c r="S25" s="45">
        <v>0.81</v>
      </c>
      <c r="T25" s="44">
        <f t="shared" si="1"/>
        <v>6.4898174161242599</v>
      </c>
    </row>
    <row r="26" spans="1:20" ht="17.25" customHeight="1" x14ac:dyDescent="0.25">
      <c r="A26" s="4">
        <v>25</v>
      </c>
      <c r="B26" s="11" t="s">
        <v>31</v>
      </c>
      <c r="C26" s="3">
        <v>2</v>
      </c>
      <c r="D26" s="13">
        <v>382716</v>
      </c>
      <c r="E26" s="13">
        <v>161228</v>
      </c>
      <c r="F26" s="14">
        <v>52.19</v>
      </c>
      <c r="G26" s="14">
        <v>51.9</v>
      </c>
      <c r="H26" s="21">
        <v>54.736611502816373</v>
      </c>
      <c r="I26" s="14">
        <v>47.92</v>
      </c>
      <c r="J26" s="15">
        <v>46.96</v>
      </c>
      <c r="K26" s="25">
        <v>44.563622262328153</v>
      </c>
      <c r="L26" s="14">
        <v>40.229999999999997</v>
      </c>
      <c r="M26" s="25">
        <v>42.87</v>
      </c>
      <c r="N26" s="22">
        <v>48.25</v>
      </c>
      <c r="O26" s="22" t="s">
        <v>16</v>
      </c>
      <c r="P26" s="22">
        <v>48.18</v>
      </c>
      <c r="Q26" s="22">
        <v>48.55</v>
      </c>
      <c r="R26" s="16">
        <f t="shared" si="0"/>
        <v>47.850021251376781</v>
      </c>
      <c r="S26" s="17">
        <v>0.81</v>
      </c>
      <c r="T26" s="26">
        <f t="shared" si="1"/>
        <v>38.758517213615193</v>
      </c>
    </row>
    <row r="27" spans="1:20" x14ac:dyDescent="0.25">
      <c r="A27" s="4">
        <v>26</v>
      </c>
      <c r="B27" s="11" t="s">
        <v>32</v>
      </c>
      <c r="C27" s="3"/>
      <c r="D27" s="13">
        <v>382538</v>
      </c>
      <c r="E27" s="13">
        <v>161122</v>
      </c>
      <c r="F27" s="14">
        <v>28.56</v>
      </c>
      <c r="G27" s="14">
        <v>25.98</v>
      </c>
      <c r="H27" s="21">
        <v>26.568402346015606</v>
      </c>
      <c r="I27" s="14">
        <v>24.22</v>
      </c>
      <c r="J27" s="15">
        <v>17.899999999999999</v>
      </c>
      <c r="K27" s="25">
        <v>27.788236920629647</v>
      </c>
      <c r="L27" s="14">
        <v>17.84</v>
      </c>
      <c r="M27" s="25">
        <v>29.2</v>
      </c>
      <c r="N27" s="22">
        <v>35.590000000000003</v>
      </c>
      <c r="O27" s="22">
        <v>25.87</v>
      </c>
      <c r="P27" s="22">
        <v>26.62</v>
      </c>
      <c r="Q27" s="22">
        <v>27.96</v>
      </c>
      <c r="R27" s="16">
        <f t="shared" si="0"/>
        <v>26.174719938887105</v>
      </c>
      <c r="S27" s="17">
        <v>0.81</v>
      </c>
      <c r="T27" s="16">
        <f t="shared" si="1"/>
        <v>21.201523150498556</v>
      </c>
    </row>
    <row r="28" spans="1:20" ht="17.25" customHeight="1" x14ac:dyDescent="0.25">
      <c r="A28" s="4">
        <v>27</v>
      </c>
      <c r="B28" s="11" t="s">
        <v>33</v>
      </c>
      <c r="C28" s="3"/>
      <c r="D28" s="13">
        <v>382538</v>
      </c>
      <c r="E28" s="13">
        <v>161122</v>
      </c>
      <c r="F28" s="14">
        <v>27</v>
      </c>
      <c r="G28" s="14">
        <v>25.42</v>
      </c>
      <c r="H28" s="21">
        <v>27.574409815901344</v>
      </c>
      <c r="I28" s="14">
        <v>24.44</v>
      </c>
      <c r="J28" s="15">
        <v>29.12</v>
      </c>
      <c r="K28" s="25"/>
      <c r="L28" s="14">
        <v>24.81</v>
      </c>
      <c r="M28" s="25">
        <v>29.06</v>
      </c>
      <c r="N28" s="22">
        <v>35.25</v>
      </c>
      <c r="O28" s="22">
        <v>27.2</v>
      </c>
      <c r="P28" s="22">
        <v>25.37</v>
      </c>
      <c r="Q28" s="22">
        <v>28.01</v>
      </c>
      <c r="R28" s="16">
        <f t="shared" si="0"/>
        <v>27.568582710536486</v>
      </c>
      <c r="S28" s="17">
        <v>0.81</v>
      </c>
      <c r="T28" s="16">
        <f t="shared" si="1"/>
        <v>22.330551995534556</v>
      </c>
    </row>
    <row r="29" spans="1:20" x14ac:dyDescent="0.25">
      <c r="A29" s="4">
        <v>28</v>
      </c>
      <c r="B29" s="11" t="s">
        <v>34</v>
      </c>
      <c r="C29" s="3"/>
      <c r="D29" s="13">
        <v>382538</v>
      </c>
      <c r="E29" s="13">
        <v>161122</v>
      </c>
      <c r="F29" s="14">
        <v>28.2</v>
      </c>
      <c r="G29" s="14">
        <v>25.1</v>
      </c>
      <c r="H29" s="21">
        <v>26.568402346015606</v>
      </c>
      <c r="I29" s="14">
        <v>26.07</v>
      </c>
      <c r="J29" s="15">
        <v>30.91</v>
      </c>
      <c r="K29" s="25">
        <v>28.799519015696578</v>
      </c>
      <c r="L29" s="14">
        <v>24.38</v>
      </c>
      <c r="M29" s="25">
        <v>28.47</v>
      </c>
      <c r="N29" s="22">
        <v>33.81</v>
      </c>
      <c r="O29" s="22">
        <v>26.97</v>
      </c>
      <c r="P29" s="22">
        <v>27.21</v>
      </c>
      <c r="Q29" s="22">
        <v>24.97</v>
      </c>
      <c r="R29" s="16">
        <f t="shared" si="0"/>
        <v>27.621493446809342</v>
      </c>
      <c r="S29" s="17">
        <v>0.81</v>
      </c>
      <c r="T29" s="16">
        <f t="shared" si="1"/>
        <v>22.373409691915569</v>
      </c>
    </row>
    <row r="30" spans="1:20" x14ac:dyDescent="0.25">
      <c r="A30" s="4">
        <v>29</v>
      </c>
      <c r="B30" s="11" t="s">
        <v>35</v>
      </c>
      <c r="C30" s="3">
        <v>2</v>
      </c>
      <c r="D30" s="13">
        <v>382544</v>
      </c>
      <c r="E30" s="13">
        <v>161085</v>
      </c>
      <c r="F30" s="14">
        <v>43.21</v>
      </c>
      <c r="G30" s="14">
        <v>38.64</v>
      </c>
      <c r="H30" s="21">
        <v>43.055746991365261</v>
      </c>
      <c r="I30" s="14">
        <v>40.479999999999997</v>
      </c>
      <c r="J30" s="15">
        <v>37.53</v>
      </c>
      <c r="K30" s="25">
        <v>38.912339966365892</v>
      </c>
      <c r="L30" s="14">
        <v>34.43</v>
      </c>
      <c r="M30" s="25">
        <v>35.28</v>
      </c>
      <c r="N30" s="22">
        <v>46.98</v>
      </c>
      <c r="O30" s="22">
        <v>42.12</v>
      </c>
      <c r="P30" s="22">
        <v>44.37</v>
      </c>
      <c r="Q30" s="22">
        <v>39.369999999999997</v>
      </c>
      <c r="R30" s="16">
        <f t="shared" si="0"/>
        <v>40.364840579810931</v>
      </c>
      <c r="S30" s="17">
        <v>0.81</v>
      </c>
      <c r="T30" s="16">
        <f t="shared" si="1"/>
        <v>32.695520869646856</v>
      </c>
    </row>
    <row r="31" spans="1:20" ht="17.25" customHeight="1" x14ac:dyDescent="0.25">
      <c r="A31" s="4">
        <v>30</v>
      </c>
      <c r="B31" s="11" t="s">
        <v>36</v>
      </c>
      <c r="C31" s="3">
        <v>2</v>
      </c>
      <c r="D31" s="13">
        <v>381878</v>
      </c>
      <c r="E31" s="13">
        <v>160836</v>
      </c>
      <c r="F31" s="14">
        <v>11.75</v>
      </c>
      <c r="G31" s="14">
        <v>7.14</v>
      </c>
      <c r="H31" s="27">
        <v>8.4602678880722504</v>
      </c>
      <c r="I31" s="14">
        <v>5</v>
      </c>
      <c r="J31" s="15">
        <v>6.68</v>
      </c>
      <c r="K31" s="25">
        <v>4.9451590085295463</v>
      </c>
      <c r="L31" s="14">
        <v>5.25</v>
      </c>
      <c r="M31" s="25">
        <v>5.15</v>
      </c>
      <c r="N31" s="22">
        <v>5.97</v>
      </c>
      <c r="O31" s="22">
        <v>9.09</v>
      </c>
      <c r="P31" s="22">
        <v>12.56</v>
      </c>
      <c r="Q31" s="22">
        <v>8.57</v>
      </c>
      <c r="R31" s="16">
        <f t="shared" si="0"/>
        <v>7.5471189080501491</v>
      </c>
      <c r="S31" s="17">
        <v>0.81</v>
      </c>
      <c r="T31" s="16">
        <f t="shared" si="1"/>
        <v>6.1131663155206208</v>
      </c>
    </row>
    <row r="32" spans="1:20" ht="17.25" customHeight="1" x14ac:dyDescent="0.25">
      <c r="A32" s="4">
        <v>31</v>
      </c>
      <c r="B32" s="11" t="s">
        <v>37</v>
      </c>
      <c r="C32" s="3">
        <v>383188</v>
      </c>
      <c r="D32" s="13">
        <v>383188</v>
      </c>
      <c r="E32" s="13">
        <v>161006</v>
      </c>
      <c r="F32" s="14">
        <v>11.99</v>
      </c>
      <c r="G32" s="14">
        <v>9.2799999999999994</v>
      </c>
      <c r="H32" s="27">
        <v>10.025168396783407</v>
      </c>
      <c r="I32" s="14">
        <v>6.45</v>
      </c>
      <c r="J32" s="15">
        <v>8.3800000000000008</v>
      </c>
      <c r="K32" s="25">
        <v>5.7779795574081945</v>
      </c>
      <c r="L32" s="14">
        <v>6.18</v>
      </c>
      <c r="M32" s="25">
        <v>7.65</v>
      </c>
      <c r="N32" s="22">
        <v>8.73</v>
      </c>
      <c r="O32" s="22">
        <v>9.3800000000000008</v>
      </c>
      <c r="P32" s="22">
        <v>14.82</v>
      </c>
      <c r="Q32" s="22">
        <v>9.4700000000000006</v>
      </c>
      <c r="R32" s="16">
        <f t="shared" si="0"/>
        <v>9.0110956628493</v>
      </c>
      <c r="S32" s="17">
        <v>0.81</v>
      </c>
      <c r="T32" s="16">
        <f t="shared" si="1"/>
        <v>7.2989874869079339</v>
      </c>
    </row>
    <row r="33" spans="1:20" ht="17.25" customHeight="1" x14ac:dyDescent="0.25">
      <c r="A33" s="4">
        <v>32</v>
      </c>
      <c r="B33" s="11" t="s">
        <v>38</v>
      </c>
      <c r="C33" s="3"/>
      <c r="D33" s="13">
        <v>382711</v>
      </c>
      <c r="E33" s="13">
        <v>161007</v>
      </c>
      <c r="F33" s="14">
        <v>31.49</v>
      </c>
      <c r="G33" s="14">
        <v>31.7</v>
      </c>
      <c r="H33" s="27">
        <v>29.809981971202994</v>
      </c>
      <c r="I33" s="14">
        <v>24.67</v>
      </c>
      <c r="J33" s="15">
        <v>29.66</v>
      </c>
      <c r="K33" s="25">
        <v>26.42003173318615</v>
      </c>
      <c r="L33" s="14">
        <v>21.72</v>
      </c>
      <c r="M33" s="25">
        <v>30.33</v>
      </c>
      <c r="N33" s="24">
        <v>36.97</v>
      </c>
      <c r="O33" s="22">
        <v>32.159999999999997</v>
      </c>
      <c r="P33" s="22">
        <v>32.4</v>
      </c>
      <c r="Q33" s="22">
        <v>29.2</v>
      </c>
      <c r="R33" s="16">
        <f t="shared" si="0"/>
        <v>29.710834475365758</v>
      </c>
      <c r="S33" s="17">
        <v>0.81</v>
      </c>
      <c r="T33" s="16">
        <f t="shared" si="1"/>
        <v>24.065775925046264</v>
      </c>
    </row>
    <row r="34" spans="1:20" ht="17.25" customHeight="1" x14ac:dyDescent="0.25">
      <c r="A34" s="4">
        <v>33</v>
      </c>
      <c r="B34" s="11" t="s">
        <v>39</v>
      </c>
      <c r="C34" s="3"/>
      <c r="D34" s="13">
        <v>382844</v>
      </c>
      <c r="E34" s="13">
        <v>160985</v>
      </c>
      <c r="F34" s="14">
        <v>22.64</v>
      </c>
      <c r="G34" s="14">
        <v>18.579999999999998</v>
      </c>
      <c r="H34" s="27">
        <v>18.352674675282046</v>
      </c>
      <c r="I34" s="14">
        <v>15.89</v>
      </c>
      <c r="J34" s="15">
        <v>19.239999999999998</v>
      </c>
      <c r="K34" s="25">
        <v>15.474390233638186</v>
      </c>
      <c r="L34" s="14">
        <v>15.86</v>
      </c>
      <c r="M34" s="25">
        <v>19.059999999999999</v>
      </c>
      <c r="N34" s="22">
        <v>16.84</v>
      </c>
      <c r="O34" s="22">
        <v>22.87</v>
      </c>
      <c r="P34" s="22">
        <v>21.85</v>
      </c>
      <c r="Q34" s="22">
        <v>17.22</v>
      </c>
      <c r="R34" s="16">
        <f t="shared" si="0"/>
        <v>18.656422075743354</v>
      </c>
      <c r="S34" s="17">
        <v>0.81</v>
      </c>
      <c r="T34" s="16">
        <f t="shared" si="1"/>
        <v>15.111701881352118</v>
      </c>
    </row>
    <row r="35" spans="1:20" ht="17.25" customHeight="1" x14ac:dyDescent="0.25">
      <c r="A35" s="4">
        <v>34</v>
      </c>
      <c r="B35" s="11" t="s">
        <v>40</v>
      </c>
      <c r="C35" s="3"/>
      <c r="D35" s="13">
        <v>382595</v>
      </c>
      <c r="E35" s="13">
        <v>161445</v>
      </c>
      <c r="F35" s="14">
        <v>32.93</v>
      </c>
      <c r="G35" s="14">
        <v>28.96</v>
      </c>
      <c r="H35" s="27">
        <v>32.772115076977677</v>
      </c>
      <c r="I35" s="14">
        <v>26.96</v>
      </c>
      <c r="J35" s="15">
        <v>27.78</v>
      </c>
      <c r="K35" s="25">
        <v>22.612852081169464</v>
      </c>
      <c r="L35" s="14"/>
      <c r="M35" s="25">
        <v>29.79</v>
      </c>
      <c r="N35" s="22">
        <v>31.28</v>
      </c>
      <c r="O35" s="22">
        <v>33.92</v>
      </c>
      <c r="P35" s="22">
        <v>33.770000000000003</v>
      </c>
      <c r="Q35" s="22">
        <v>26.63</v>
      </c>
      <c r="R35" s="16">
        <f t="shared" si="0"/>
        <v>29.764087923467923</v>
      </c>
      <c r="S35" s="17">
        <v>0.81</v>
      </c>
      <c r="T35" s="16">
        <f t="shared" si="1"/>
        <v>24.10891121800902</v>
      </c>
    </row>
    <row r="36" spans="1:20" ht="17.25" customHeight="1" x14ac:dyDescent="0.25">
      <c r="A36" s="4">
        <v>35</v>
      </c>
      <c r="B36" s="11" t="s">
        <v>41</v>
      </c>
      <c r="C36" s="3"/>
      <c r="D36" s="13">
        <v>382552</v>
      </c>
      <c r="E36" s="13">
        <v>160781</v>
      </c>
      <c r="F36" s="14">
        <v>24.01</v>
      </c>
      <c r="G36" s="14">
        <v>26.26</v>
      </c>
      <c r="H36" s="27">
        <v>31.933775518739555</v>
      </c>
      <c r="I36" s="14">
        <v>25</v>
      </c>
      <c r="J36" s="15">
        <v>28.54</v>
      </c>
      <c r="K36" s="25">
        <v>22.315416170855663</v>
      </c>
      <c r="L36" s="14">
        <v>27.77</v>
      </c>
      <c r="M36" s="25">
        <v>22.44</v>
      </c>
      <c r="N36" s="22">
        <v>33.520000000000003</v>
      </c>
      <c r="O36" s="22">
        <v>35.07</v>
      </c>
      <c r="P36" s="22">
        <v>29.42</v>
      </c>
      <c r="Q36" s="22">
        <v>25.83</v>
      </c>
      <c r="R36" s="16">
        <f t="shared" si="0"/>
        <v>27.67576597413294</v>
      </c>
      <c r="S36" s="17">
        <v>0.81</v>
      </c>
      <c r="T36" s="16">
        <f t="shared" si="1"/>
        <v>22.417370439047684</v>
      </c>
    </row>
    <row r="37" spans="1:20" ht="17.25" customHeight="1" x14ac:dyDescent="0.25">
      <c r="A37" s="4">
        <v>36</v>
      </c>
      <c r="B37" s="11" t="s">
        <v>42</v>
      </c>
      <c r="C37" s="3"/>
      <c r="D37" s="13">
        <v>382575</v>
      </c>
      <c r="E37" s="13">
        <v>160501</v>
      </c>
      <c r="F37" s="14">
        <v>31.79</v>
      </c>
      <c r="G37" s="14">
        <v>18.86</v>
      </c>
      <c r="H37" s="27">
        <v>21.258918477174191</v>
      </c>
      <c r="I37" s="14">
        <v>17.850000000000001</v>
      </c>
      <c r="J37" s="15">
        <v>18.84</v>
      </c>
      <c r="K37" s="25">
        <v>15.117467141261624</v>
      </c>
      <c r="L37" s="14">
        <v>13.27</v>
      </c>
      <c r="M37" s="25">
        <v>18.77</v>
      </c>
      <c r="N37" s="22">
        <v>19.95</v>
      </c>
      <c r="O37" s="22">
        <v>19.86</v>
      </c>
      <c r="P37" s="22">
        <v>25.9</v>
      </c>
      <c r="Q37" s="22">
        <v>18.5</v>
      </c>
      <c r="R37" s="16">
        <f t="shared" si="0"/>
        <v>19.997198801536317</v>
      </c>
      <c r="S37" s="17">
        <v>0.81</v>
      </c>
      <c r="T37" s="16">
        <f t="shared" si="1"/>
        <v>16.197731029244419</v>
      </c>
    </row>
    <row r="38" spans="1:20" x14ac:dyDescent="0.25">
      <c r="A38" s="37">
        <v>37</v>
      </c>
      <c r="B38" s="10" t="s">
        <v>43</v>
      </c>
      <c r="C38" s="3">
        <v>2</v>
      </c>
      <c r="D38" s="38">
        <v>390118</v>
      </c>
      <c r="E38" s="38">
        <v>164878</v>
      </c>
      <c r="F38" s="39">
        <v>32.03</v>
      </c>
      <c r="G38" s="39">
        <v>29.75</v>
      </c>
      <c r="H38" s="53">
        <v>25.674173483894947</v>
      </c>
      <c r="I38" s="39">
        <v>21.93</v>
      </c>
      <c r="J38" s="40">
        <v>22.91</v>
      </c>
      <c r="K38" s="39">
        <v>24.159518814801242</v>
      </c>
      <c r="L38" s="39">
        <v>27.34</v>
      </c>
      <c r="M38" s="39">
        <v>25.75</v>
      </c>
      <c r="N38" s="51">
        <v>29.61</v>
      </c>
      <c r="O38" s="51">
        <v>27.01</v>
      </c>
      <c r="P38" s="51">
        <v>30.67</v>
      </c>
      <c r="Q38" s="51">
        <v>25.73</v>
      </c>
      <c r="R38" s="44">
        <f t="shared" si="0"/>
        <v>26.880307691558016</v>
      </c>
      <c r="S38" s="45">
        <v>0.81</v>
      </c>
      <c r="T38" s="44">
        <f t="shared" si="1"/>
        <v>21.773049230161995</v>
      </c>
    </row>
    <row r="39" spans="1:20" x14ac:dyDescent="0.25">
      <c r="A39" s="4">
        <v>38</v>
      </c>
      <c r="B39" s="11" t="s">
        <v>44</v>
      </c>
      <c r="C39" s="3"/>
      <c r="D39" s="13">
        <v>382559</v>
      </c>
      <c r="E39" s="13">
        <v>147817</v>
      </c>
      <c r="F39" s="14">
        <v>26.59</v>
      </c>
      <c r="G39" s="14">
        <v>10.91</v>
      </c>
      <c r="H39" s="27">
        <v>12.037183336554889</v>
      </c>
      <c r="I39" s="14">
        <v>9.9700000000000006</v>
      </c>
      <c r="J39" s="15">
        <v>11.11</v>
      </c>
      <c r="K39" s="14">
        <v>10.239518212115245</v>
      </c>
      <c r="L39" s="14">
        <v>14.69</v>
      </c>
      <c r="M39" s="14">
        <v>9.43</v>
      </c>
      <c r="N39" s="18">
        <v>14.02</v>
      </c>
      <c r="O39" s="18">
        <v>12.62</v>
      </c>
      <c r="P39" s="18">
        <v>18.04</v>
      </c>
      <c r="Q39" s="18">
        <v>12.89</v>
      </c>
      <c r="R39" s="16">
        <f t="shared" si="0"/>
        <v>13.545558462389176</v>
      </c>
      <c r="S39" s="17">
        <v>0.81</v>
      </c>
      <c r="T39" s="16">
        <f t="shared" si="1"/>
        <v>10.971902354535233</v>
      </c>
    </row>
    <row r="40" spans="1:20" x14ac:dyDescent="0.25">
      <c r="A40" s="37">
        <v>39</v>
      </c>
      <c r="B40" s="10" t="s">
        <v>45</v>
      </c>
      <c r="C40" s="3"/>
      <c r="D40" s="38">
        <v>385575</v>
      </c>
      <c r="E40" s="54">
        <v>160710</v>
      </c>
      <c r="F40" s="39">
        <v>20.54</v>
      </c>
      <c r="G40" s="40">
        <v>14.02</v>
      </c>
      <c r="H40" s="39">
        <v>14.160976884091456</v>
      </c>
      <c r="I40" s="55">
        <v>12.15</v>
      </c>
      <c r="J40" s="39">
        <v>13.7</v>
      </c>
      <c r="K40" s="39">
        <v>15.890800508077511</v>
      </c>
      <c r="L40" s="39">
        <v>13.58</v>
      </c>
      <c r="M40" s="39">
        <v>14.33</v>
      </c>
      <c r="N40" s="47">
        <v>16.5</v>
      </c>
      <c r="O40" s="47">
        <v>17.72</v>
      </c>
      <c r="P40" s="47">
        <v>19.29</v>
      </c>
      <c r="Q40" s="47" t="s">
        <v>16</v>
      </c>
      <c r="R40" s="44">
        <f t="shared" si="0"/>
        <v>15.625616126560812</v>
      </c>
      <c r="S40" s="45">
        <v>0.81</v>
      </c>
      <c r="T40" s="44">
        <f t="shared" si="1"/>
        <v>12.656749062514258</v>
      </c>
    </row>
    <row r="41" spans="1:20" x14ac:dyDescent="0.25">
      <c r="A41" s="37">
        <v>40</v>
      </c>
      <c r="B41" s="29" t="s">
        <v>46</v>
      </c>
      <c r="D41" s="56">
        <v>385973</v>
      </c>
      <c r="E41" s="38">
        <v>160321</v>
      </c>
      <c r="F41" s="39">
        <v>21.62</v>
      </c>
      <c r="G41" s="39">
        <v>19.75</v>
      </c>
      <c r="H41" s="53">
        <v>20.47646822281861</v>
      </c>
      <c r="I41" s="39">
        <v>15.84</v>
      </c>
      <c r="J41" s="40">
        <v>15.58</v>
      </c>
      <c r="K41" s="39">
        <v>18.091826244399659</v>
      </c>
      <c r="L41" s="39">
        <v>18.079999999999998</v>
      </c>
      <c r="M41" s="39">
        <v>17.09</v>
      </c>
      <c r="N41" s="47">
        <v>19.14</v>
      </c>
      <c r="O41" s="47">
        <v>21.87</v>
      </c>
      <c r="P41" s="47">
        <v>25.31</v>
      </c>
      <c r="Q41" s="47">
        <v>15.32</v>
      </c>
      <c r="R41" s="44">
        <f t="shared" si="0"/>
        <v>19.014024538934859</v>
      </c>
      <c r="S41" s="45">
        <v>0.81</v>
      </c>
      <c r="T41" s="44">
        <f t="shared" si="1"/>
        <v>15.401359876537237</v>
      </c>
    </row>
    <row r="42" spans="1:20" s="8" customFormat="1" x14ac:dyDescent="0.25">
      <c r="A42" s="36">
        <v>41</v>
      </c>
      <c r="B42" s="11" t="s">
        <v>47</v>
      </c>
      <c r="C42" s="3"/>
      <c r="D42" s="13">
        <v>384343</v>
      </c>
      <c r="E42" s="13">
        <v>157806</v>
      </c>
      <c r="F42" s="23">
        <v>12.23</v>
      </c>
      <c r="G42" s="23">
        <v>9.09</v>
      </c>
      <c r="H42" s="15">
        <v>7.9013748492468405</v>
      </c>
      <c r="I42" s="23">
        <v>5.22</v>
      </c>
      <c r="J42" s="28">
        <v>5.38</v>
      </c>
      <c r="K42" s="14">
        <v>5.4210564650316311</v>
      </c>
      <c r="L42" s="23">
        <v>5.13</v>
      </c>
      <c r="M42" s="14">
        <v>7.19</v>
      </c>
      <c r="N42" s="18">
        <v>6.43</v>
      </c>
      <c r="O42" s="18">
        <v>9.0500000000000007</v>
      </c>
      <c r="P42" s="18">
        <v>14.41</v>
      </c>
      <c r="Q42" s="18">
        <v>7.52</v>
      </c>
      <c r="R42" s="16">
        <f t="shared" si="0"/>
        <v>7.9143692761898725</v>
      </c>
      <c r="S42" s="17">
        <v>0.81</v>
      </c>
      <c r="T42" s="16">
        <f t="shared" si="1"/>
        <v>6.4106391137137972</v>
      </c>
    </row>
    <row r="43" spans="1:20" ht="14.25" customHeight="1" x14ac:dyDescent="0.25">
      <c r="A43" s="4">
        <v>42</v>
      </c>
      <c r="B43" s="11" t="s">
        <v>48</v>
      </c>
      <c r="C43" s="3">
        <v>2</v>
      </c>
      <c r="D43" s="13">
        <v>385244</v>
      </c>
      <c r="E43" s="13">
        <v>157541</v>
      </c>
      <c r="F43" s="14">
        <v>28.98</v>
      </c>
      <c r="G43" s="14">
        <v>29.05</v>
      </c>
      <c r="H43" s="15">
        <v>26.959627473193393</v>
      </c>
      <c r="I43" s="14">
        <v>20.2</v>
      </c>
      <c r="J43" s="15">
        <v>19.38</v>
      </c>
      <c r="K43" s="14">
        <v>21.185159711663211</v>
      </c>
      <c r="L43" s="14">
        <v>19.32</v>
      </c>
      <c r="M43" s="14">
        <v>15.19</v>
      </c>
      <c r="N43" s="18">
        <v>30.93</v>
      </c>
      <c r="O43" s="18">
        <v>31.54</v>
      </c>
      <c r="P43" s="18" t="s">
        <v>16</v>
      </c>
      <c r="Q43" s="18">
        <v>20.12</v>
      </c>
      <c r="R43" s="16">
        <f t="shared" si="0"/>
        <v>23.895889744077873</v>
      </c>
      <c r="S43" s="17">
        <v>0.81</v>
      </c>
      <c r="T43" s="16">
        <f t="shared" si="1"/>
        <v>19.355670692703079</v>
      </c>
    </row>
    <row r="44" spans="1:20" x14ac:dyDescent="0.25">
      <c r="A44" s="4">
        <v>43</v>
      </c>
      <c r="B44" s="11" t="s">
        <v>49</v>
      </c>
      <c r="C44" s="3">
        <v>386131</v>
      </c>
      <c r="D44" s="13">
        <v>157761</v>
      </c>
      <c r="E44" s="13">
        <v>144847</v>
      </c>
      <c r="F44" s="14">
        <v>23.59</v>
      </c>
      <c r="G44" s="14">
        <v>19.190000000000001</v>
      </c>
      <c r="H44" s="15">
        <v>21.203029173291647</v>
      </c>
      <c r="I44" s="14">
        <v>16.73</v>
      </c>
      <c r="J44" s="15">
        <v>20.63</v>
      </c>
      <c r="K44" s="14">
        <v>18.448749336776221</v>
      </c>
      <c r="L44" s="14">
        <v>16.48</v>
      </c>
      <c r="M44" s="14">
        <v>17.010000000000002</v>
      </c>
      <c r="N44" s="18" t="s">
        <v>16</v>
      </c>
      <c r="O44" s="18">
        <v>19.34</v>
      </c>
      <c r="P44" s="18">
        <v>24.83</v>
      </c>
      <c r="Q44" s="18">
        <v>20.03</v>
      </c>
      <c r="R44" s="16">
        <f t="shared" si="0"/>
        <v>19.771070773642535</v>
      </c>
      <c r="S44" s="17">
        <v>0.81</v>
      </c>
      <c r="T44" s="16">
        <f t="shared" si="1"/>
        <v>16.014567326650454</v>
      </c>
    </row>
    <row r="45" spans="1:20" x14ac:dyDescent="0.25">
      <c r="A45" s="37">
        <v>44</v>
      </c>
      <c r="B45" s="10" t="s">
        <v>50</v>
      </c>
      <c r="C45" s="3"/>
      <c r="D45" s="38">
        <v>386321</v>
      </c>
      <c r="E45" s="38">
        <v>170604</v>
      </c>
      <c r="F45" s="39">
        <v>31.91</v>
      </c>
      <c r="G45" s="39">
        <v>26.17</v>
      </c>
      <c r="H45" s="40">
        <v>24.165162279066333</v>
      </c>
      <c r="I45" s="39">
        <v>21.76</v>
      </c>
      <c r="J45" s="55">
        <v>21.84</v>
      </c>
      <c r="K45" s="39">
        <v>17.199518513458244</v>
      </c>
      <c r="L45" s="39">
        <v>22.09</v>
      </c>
      <c r="M45" s="39">
        <v>22.05</v>
      </c>
      <c r="N45" s="47">
        <v>26.79</v>
      </c>
      <c r="O45" s="47">
        <v>29.02</v>
      </c>
      <c r="P45" s="47">
        <v>30.25</v>
      </c>
      <c r="Q45" s="47">
        <v>28.87</v>
      </c>
      <c r="R45" s="44">
        <f t="shared" si="0"/>
        <v>25.176223399377051</v>
      </c>
      <c r="S45" s="45">
        <v>0.81</v>
      </c>
      <c r="T45" s="44">
        <f t="shared" si="1"/>
        <v>20.392740953495412</v>
      </c>
    </row>
    <row r="46" spans="1:20" ht="14.25" customHeight="1" x14ac:dyDescent="0.25">
      <c r="A46" s="4">
        <v>45</v>
      </c>
      <c r="B46" s="11" t="s">
        <v>51</v>
      </c>
      <c r="C46" s="3">
        <v>3</v>
      </c>
      <c r="D46" s="13">
        <v>415105</v>
      </c>
      <c r="E46" s="13">
        <v>130641</v>
      </c>
      <c r="F46" s="14">
        <v>35.08</v>
      </c>
      <c r="G46" s="14">
        <v>33.18</v>
      </c>
      <c r="H46" s="15">
        <v>31.318993176031608</v>
      </c>
      <c r="I46" s="14">
        <v>26.01</v>
      </c>
      <c r="J46" s="15">
        <v>30.2</v>
      </c>
      <c r="K46" s="14">
        <v>28.383108741257253</v>
      </c>
      <c r="L46" s="14">
        <v>33.200000000000003</v>
      </c>
      <c r="M46" s="14">
        <v>26.09</v>
      </c>
      <c r="N46" s="18">
        <v>28.63</v>
      </c>
      <c r="O46" s="9">
        <v>22.82</v>
      </c>
      <c r="P46" s="9">
        <v>31.32</v>
      </c>
      <c r="Q46" s="9">
        <v>28.2</v>
      </c>
      <c r="R46" s="16">
        <f t="shared" si="0"/>
        <v>29.536008493107403</v>
      </c>
      <c r="S46" s="17">
        <v>0.81</v>
      </c>
      <c r="T46" s="16">
        <f t="shared" si="1"/>
        <v>23.924166879416997</v>
      </c>
    </row>
    <row r="47" spans="1:20" ht="15.75" customHeight="1" x14ac:dyDescent="0.25">
      <c r="A47" s="4">
        <v>46</v>
      </c>
      <c r="B47" s="11" t="s">
        <v>52</v>
      </c>
      <c r="C47" s="3">
        <v>3</v>
      </c>
      <c r="D47" s="13">
        <v>414373</v>
      </c>
      <c r="E47" s="13">
        <v>129979</v>
      </c>
      <c r="F47" s="14">
        <v>44.11</v>
      </c>
      <c r="G47" s="14">
        <v>37.78</v>
      </c>
      <c r="H47" s="15">
        <v>33.834011850745966</v>
      </c>
      <c r="I47" s="14">
        <v>33.72</v>
      </c>
      <c r="J47" s="15">
        <v>37.17</v>
      </c>
      <c r="K47" s="14">
        <v>37.246698868608583</v>
      </c>
      <c r="L47" s="14">
        <v>34.75</v>
      </c>
      <c r="M47" s="14">
        <v>29.56</v>
      </c>
      <c r="N47" s="18">
        <v>41.63</v>
      </c>
      <c r="O47" s="18">
        <v>34.78</v>
      </c>
      <c r="P47" s="18">
        <v>38.71</v>
      </c>
      <c r="Q47" s="18">
        <v>27.63</v>
      </c>
      <c r="R47" s="16">
        <f t="shared" si="0"/>
        <v>35.91005922661288</v>
      </c>
      <c r="S47" s="17">
        <v>0.81</v>
      </c>
      <c r="T47" s="16">
        <f t="shared" si="1"/>
        <v>29.087147973556434</v>
      </c>
    </row>
    <row r="48" spans="1:20" x14ac:dyDescent="0.25">
      <c r="A48" s="4">
        <v>47</v>
      </c>
      <c r="B48" s="11" t="s">
        <v>53</v>
      </c>
      <c r="C48" s="3">
        <v>3</v>
      </c>
      <c r="D48" s="13">
        <v>414500</v>
      </c>
      <c r="E48" s="13">
        <v>130105</v>
      </c>
      <c r="F48" s="14">
        <v>29.16</v>
      </c>
      <c r="G48" s="14">
        <v>23.09</v>
      </c>
      <c r="H48" s="15">
        <v>22.656151074237719</v>
      </c>
      <c r="I48" s="14">
        <v>19.920000000000002</v>
      </c>
      <c r="J48" s="15">
        <v>22.15</v>
      </c>
      <c r="K48" s="14">
        <v>18.627210882964498</v>
      </c>
      <c r="L48" s="14">
        <v>21.96</v>
      </c>
      <c r="M48" s="14">
        <v>19.18</v>
      </c>
      <c r="N48" s="18">
        <v>23.4</v>
      </c>
      <c r="O48" s="18">
        <v>27.78</v>
      </c>
      <c r="P48" s="18">
        <v>30.19</v>
      </c>
      <c r="Q48" s="18">
        <v>20.88</v>
      </c>
      <c r="R48" s="16">
        <f t="shared" si="0"/>
        <v>23.249446829766853</v>
      </c>
      <c r="S48" s="17">
        <v>0.81</v>
      </c>
      <c r="T48" s="16">
        <f t="shared" si="1"/>
        <v>18.832051932111153</v>
      </c>
    </row>
    <row r="49" spans="1:20" ht="14.25" customHeight="1" x14ac:dyDescent="0.25">
      <c r="A49" s="4">
        <v>48</v>
      </c>
      <c r="B49" s="11" t="s">
        <v>54</v>
      </c>
      <c r="C49" s="3">
        <v>3</v>
      </c>
      <c r="D49" s="13">
        <v>414602</v>
      </c>
      <c r="E49" s="13">
        <v>130054</v>
      </c>
      <c r="F49" s="14">
        <v>29.82</v>
      </c>
      <c r="G49" s="14">
        <v>29.5</v>
      </c>
      <c r="H49" s="15">
        <v>28.915753109082338</v>
      </c>
      <c r="I49" s="14">
        <v>21.65</v>
      </c>
      <c r="J49" s="15">
        <v>23.94</v>
      </c>
      <c r="K49" s="14">
        <v>23.207723901797074</v>
      </c>
      <c r="L49" s="14">
        <v>25.41</v>
      </c>
      <c r="M49" s="14">
        <v>24.61</v>
      </c>
      <c r="N49" s="18">
        <v>27.2</v>
      </c>
      <c r="O49" s="18">
        <v>28.01</v>
      </c>
      <c r="P49" s="18">
        <v>30.31</v>
      </c>
      <c r="Q49" s="18">
        <v>24.02</v>
      </c>
      <c r="R49" s="16">
        <f t="shared" si="0"/>
        <v>26.382789750906614</v>
      </c>
      <c r="S49" s="17">
        <v>0.81</v>
      </c>
      <c r="T49" s="16">
        <f t="shared" si="1"/>
        <v>21.37005969823436</v>
      </c>
    </row>
    <row r="50" spans="1:20" ht="13.5" customHeight="1" x14ac:dyDescent="0.25">
      <c r="A50" s="4">
        <v>49</v>
      </c>
      <c r="B50" s="11" t="s">
        <v>55</v>
      </c>
      <c r="C50" s="3">
        <v>3</v>
      </c>
      <c r="D50" s="13">
        <v>413828</v>
      </c>
      <c r="E50" s="13">
        <v>130142</v>
      </c>
      <c r="F50" s="14">
        <v>37.65</v>
      </c>
      <c r="G50" s="14">
        <v>26.77</v>
      </c>
      <c r="H50" s="15">
        <v>27.518520512018807</v>
      </c>
      <c r="I50" s="14">
        <v>23.61</v>
      </c>
      <c r="J50" s="15">
        <v>25.5</v>
      </c>
      <c r="K50" s="14">
        <v>28.44259592332001</v>
      </c>
      <c r="L50" s="14">
        <v>28.56</v>
      </c>
      <c r="M50" s="14">
        <v>27.18</v>
      </c>
      <c r="N50" s="18">
        <v>31.97</v>
      </c>
      <c r="O50" s="18">
        <v>31.4</v>
      </c>
      <c r="P50" s="18">
        <v>35.26</v>
      </c>
      <c r="Q50" s="18">
        <v>28.54</v>
      </c>
      <c r="R50" s="16">
        <f t="shared" si="0"/>
        <v>29.366759702944901</v>
      </c>
      <c r="S50" s="17">
        <v>0.81</v>
      </c>
      <c r="T50" s="16">
        <f t="shared" si="1"/>
        <v>23.787075359385373</v>
      </c>
    </row>
    <row r="51" spans="1:20" ht="18" customHeight="1" x14ac:dyDescent="0.25">
      <c r="A51" s="4">
        <v>50</v>
      </c>
      <c r="B51" s="11" t="s">
        <v>56</v>
      </c>
      <c r="C51" s="3">
        <v>3</v>
      </c>
      <c r="D51" s="13">
        <v>415167</v>
      </c>
      <c r="E51" s="13">
        <v>130789</v>
      </c>
      <c r="F51" s="14">
        <v>34.18</v>
      </c>
      <c r="G51" s="14">
        <v>30.74</v>
      </c>
      <c r="H51" s="15">
        <v>28.021524246961675</v>
      </c>
      <c r="I51" s="14">
        <v>23.05</v>
      </c>
      <c r="J51" s="15">
        <v>23.94</v>
      </c>
      <c r="K51" s="14">
        <v>20.054903252470755</v>
      </c>
      <c r="L51" s="14"/>
      <c r="M51" s="14">
        <v>21.61</v>
      </c>
      <c r="N51" s="18">
        <v>22.25</v>
      </c>
      <c r="O51" s="18">
        <v>26.68</v>
      </c>
      <c r="P51" s="18">
        <v>28.52</v>
      </c>
      <c r="Q51" s="18">
        <v>25.59</v>
      </c>
      <c r="R51" s="16">
        <f t="shared" si="0"/>
        <v>25.876038863584764</v>
      </c>
      <c r="S51" s="17">
        <v>0.81</v>
      </c>
      <c r="T51" s="16">
        <f t="shared" si="1"/>
        <v>20.959591479503661</v>
      </c>
    </row>
    <row r="52" spans="1:20" ht="13.5" customHeight="1" x14ac:dyDescent="0.25">
      <c r="A52" s="4">
        <v>51</v>
      </c>
      <c r="B52" s="11" t="s">
        <v>57</v>
      </c>
      <c r="C52" s="3">
        <v>3</v>
      </c>
      <c r="D52" s="13">
        <v>414547</v>
      </c>
      <c r="E52" s="13">
        <v>129575</v>
      </c>
      <c r="F52" s="14">
        <v>34.78</v>
      </c>
      <c r="G52" s="14">
        <v>27.2</v>
      </c>
      <c r="H52" s="15">
        <v>24.891723229539366</v>
      </c>
      <c r="I52" s="14">
        <v>23.72</v>
      </c>
      <c r="J52" s="15">
        <v>25.64</v>
      </c>
      <c r="K52" s="14">
        <v>20.768749437223885</v>
      </c>
      <c r="L52" s="14">
        <v>23.8</v>
      </c>
      <c r="M52" s="14">
        <v>21.8</v>
      </c>
      <c r="N52" s="18">
        <v>30.82</v>
      </c>
      <c r="O52" s="18">
        <v>26.39</v>
      </c>
      <c r="P52" s="18">
        <v>31.44</v>
      </c>
      <c r="Q52" s="18">
        <v>24.35</v>
      </c>
      <c r="R52" s="16">
        <f t="shared" si="0"/>
        <v>26.300039388896938</v>
      </c>
      <c r="S52" s="17">
        <v>0.81</v>
      </c>
      <c r="T52" s="16">
        <f t="shared" si="1"/>
        <v>21.30303190500652</v>
      </c>
    </row>
    <row r="53" spans="1:20" ht="14.25" customHeight="1" x14ac:dyDescent="0.25">
      <c r="A53" s="4">
        <v>52</v>
      </c>
      <c r="B53" s="11" t="s">
        <v>57</v>
      </c>
      <c r="C53" s="3">
        <v>3</v>
      </c>
      <c r="D53" s="13">
        <v>414547</v>
      </c>
      <c r="E53" s="13">
        <v>129575</v>
      </c>
      <c r="F53" s="14">
        <v>31.55</v>
      </c>
      <c r="G53" s="14">
        <v>27.78</v>
      </c>
      <c r="H53" s="15">
        <v>24.835833925656829</v>
      </c>
      <c r="I53" s="14">
        <v>23.55</v>
      </c>
      <c r="J53" s="15">
        <v>27.83</v>
      </c>
      <c r="K53" s="14">
        <v>26.657980461437194</v>
      </c>
      <c r="L53" s="14">
        <v>24.28</v>
      </c>
      <c r="M53" s="14">
        <v>21.14</v>
      </c>
      <c r="N53" s="18">
        <v>30.53</v>
      </c>
      <c r="O53" s="18">
        <v>27.92</v>
      </c>
      <c r="P53" s="18">
        <v>30.13</v>
      </c>
      <c r="Q53" s="18">
        <v>24.3</v>
      </c>
      <c r="R53" s="16">
        <f t="shared" si="0"/>
        <v>26.708651198924503</v>
      </c>
      <c r="S53" s="17">
        <v>0.81</v>
      </c>
      <c r="T53" s="16">
        <f t="shared" si="1"/>
        <v>21.63400747112885</v>
      </c>
    </row>
    <row r="54" spans="1:20" ht="15.75" customHeight="1" x14ac:dyDescent="0.25">
      <c r="A54" s="4">
        <v>53</v>
      </c>
      <c r="B54" s="11" t="s">
        <v>57</v>
      </c>
      <c r="C54" s="3">
        <v>3</v>
      </c>
      <c r="D54" s="13">
        <v>414547</v>
      </c>
      <c r="E54" s="13">
        <v>129575</v>
      </c>
      <c r="F54" s="14">
        <v>33.76</v>
      </c>
      <c r="G54" s="14"/>
      <c r="H54" s="15">
        <v>26.009509307190189</v>
      </c>
      <c r="I54" s="14">
        <v>23.22</v>
      </c>
      <c r="J54" s="15">
        <v>26.8</v>
      </c>
      <c r="K54" s="14">
        <v>24.456954725115047</v>
      </c>
      <c r="L54" s="14">
        <v>21.54</v>
      </c>
      <c r="M54" s="14">
        <v>19.38</v>
      </c>
      <c r="N54" s="18">
        <v>30.19</v>
      </c>
      <c r="O54" s="18">
        <v>26.06</v>
      </c>
      <c r="P54" s="18">
        <v>30.25</v>
      </c>
      <c r="Q54" s="18">
        <v>24.26</v>
      </c>
      <c r="R54" s="16">
        <f t="shared" si="0"/>
        <v>25.993314912027746</v>
      </c>
      <c r="S54" s="17">
        <v>0.81</v>
      </c>
      <c r="T54" s="16">
        <f t="shared" si="1"/>
        <v>21.054585078742477</v>
      </c>
    </row>
    <row r="55" spans="1:20" ht="14.25" customHeight="1" x14ac:dyDescent="0.25">
      <c r="A55" s="4">
        <v>54</v>
      </c>
      <c r="B55" s="11" t="s">
        <v>58</v>
      </c>
      <c r="C55" s="3">
        <v>3</v>
      </c>
      <c r="D55" s="13">
        <v>413690</v>
      </c>
      <c r="E55" s="13">
        <v>130362</v>
      </c>
      <c r="F55" s="14">
        <v>50.45</v>
      </c>
      <c r="G55" s="14"/>
      <c r="H55" s="15">
        <v>52.668707259162353</v>
      </c>
      <c r="I55" s="14">
        <v>40.21</v>
      </c>
      <c r="J55" s="15">
        <v>39.99</v>
      </c>
      <c r="K55" s="14">
        <v>39.447724604930741</v>
      </c>
      <c r="L55" s="14">
        <v>49.32</v>
      </c>
      <c r="M55" s="14">
        <v>37.22</v>
      </c>
      <c r="N55" s="18">
        <v>34.56</v>
      </c>
      <c r="O55" s="18">
        <v>43.17</v>
      </c>
      <c r="P55" s="18">
        <v>48.54</v>
      </c>
      <c r="Q55" s="18">
        <v>43.75</v>
      </c>
      <c r="R55" s="16">
        <f t="shared" si="0"/>
        <v>43.575130169463016</v>
      </c>
      <c r="S55" s="17">
        <v>0.81</v>
      </c>
      <c r="T55" s="16">
        <f t="shared" si="1"/>
        <v>35.295855437265047</v>
      </c>
    </row>
    <row r="56" spans="1:20" ht="13.5" customHeight="1" x14ac:dyDescent="0.25">
      <c r="A56" s="4">
        <v>55</v>
      </c>
      <c r="B56" s="11" t="s">
        <v>59</v>
      </c>
      <c r="C56" s="3">
        <v>3</v>
      </c>
      <c r="D56" s="13">
        <v>413669</v>
      </c>
      <c r="E56" s="13">
        <v>130503</v>
      </c>
      <c r="F56" s="14">
        <v>27.06</v>
      </c>
      <c r="G56" s="14">
        <v>24.52</v>
      </c>
      <c r="H56" s="15">
        <v>23.438601328593297</v>
      </c>
      <c r="I56" s="14">
        <v>18.190000000000001</v>
      </c>
      <c r="J56" s="15">
        <v>15</v>
      </c>
      <c r="K56" s="14">
        <v>13.749261953818127</v>
      </c>
      <c r="L56" s="14">
        <v>18.27</v>
      </c>
      <c r="M56" s="14">
        <v>18.66</v>
      </c>
      <c r="N56" s="18">
        <v>19.600000000000001</v>
      </c>
      <c r="O56" s="18">
        <v>23.72</v>
      </c>
      <c r="P56" s="18">
        <v>27.81</v>
      </c>
      <c r="Q56" s="18">
        <v>20.45</v>
      </c>
      <c r="R56" s="16">
        <f t="shared" si="0"/>
        <v>20.872321940200951</v>
      </c>
      <c r="S56" s="17">
        <v>0.81</v>
      </c>
      <c r="T56" s="16">
        <f t="shared" si="1"/>
        <v>16.906580771562773</v>
      </c>
    </row>
    <row r="57" spans="1:20" ht="15" customHeight="1" x14ac:dyDescent="0.25">
      <c r="A57" s="4">
        <v>56</v>
      </c>
      <c r="B57" s="11" t="s">
        <v>60</v>
      </c>
      <c r="C57" s="3">
        <v>3</v>
      </c>
      <c r="D57" s="13">
        <v>414550</v>
      </c>
      <c r="E57" s="13">
        <v>129523</v>
      </c>
      <c r="F57" s="14">
        <v>37.83</v>
      </c>
      <c r="G57" s="14">
        <v>27.73</v>
      </c>
      <c r="H57" s="15">
        <v>30.760100137206202</v>
      </c>
      <c r="I57" s="14">
        <v>23.66</v>
      </c>
      <c r="J57" s="15">
        <v>33.950000000000003</v>
      </c>
      <c r="K57" s="14">
        <v>23.564646994173639</v>
      </c>
      <c r="L57" s="14">
        <v>28.26</v>
      </c>
      <c r="M57" s="14">
        <v>23.13</v>
      </c>
      <c r="N57" s="18">
        <v>37.49</v>
      </c>
      <c r="O57" s="18">
        <v>39.74</v>
      </c>
      <c r="P57" s="18">
        <v>37.880000000000003</v>
      </c>
      <c r="Q57" s="18">
        <v>24.78</v>
      </c>
      <c r="R57" s="16">
        <f t="shared" si="0"/>
        <v>30.731228927614989</v>
      </c>
      <c r="S57" s="17">
        <v>0.81</v>
      </c>
      <c r="T57" s="16">
        <f t="shared" ref="T57:T65" si="2">S57*R57</f>
        <v>24.892295431368144</v>
      </c>
    </row>
    <row r="58" spans="1:20" ht="16.5" customHeight="1" x14ac:dyDescent="0.25">
      <c r="A58" s="4">
        <v>57</v>
      </c>
      <c r="B58" s="11" t="s">
        <v>61</v>
      </c>
      <c r="C58" s="3">
        <v>3</v>
      </c>
      <c r="D58" s="13">
        <v>414551</v>
      </c>
      <c r="E58" s="13">
        <v>129815</v>
      </c>
      <c r="F58" s="14">
        <v>31.91</v>
      </c>
      <c r="G58" s="14">
        <v>28.45</v>
      </c>
      <c r="H58" s="15">
        <v>27.742077727548971</v>
      </c>
      <c r="I58" s="14">
        <v>22.88</v>
      </c>
      <c r="J58" s="15">
        <v>27.42</v>
      </c>
      <c r="K58" s="14">
        <v>21.304134075788731</v>
      </c>
      <c r="L58" s="14">
        <v>25.94</v>
      </c>
      <c r="M58" s="14">
        <v>21.37</v>
      </c>
      <c r="N58" s="18">
        <v>28.52</v>
      </c>
      <c r="O58" s="18">
        <v>36.69</v>
      </c>
      <c r="P58" s="18">
        <v>37.520000000000003</v>
      </c>
      <c r="Q58" s="18">
        <v>26.3</v>
      </c>
      <c r="R58" s="16">
        <f t="shared" si="0"/>
        <v>28.003850983611475</v>
      </c>
      <c r="S58" s="17">
        <v>0.81</v>
      </c>
      <c r="T58" s="16">
        <f t="shared" si="2"/>
        <v>22.683119296725295</v>
      </c>
    </row>
    <row r="59" spans="1:20" x14ac:dyDescent="0.25">
      <c r="A59" s="4">
        <v>58</v>
      </c>
      <c r="B59" s="11" t="s">
        <v>62</v>
      </c>
      <c r="C59" s="3">
        <v>3</v>
      </c>
      <c r="D59" s="13">
        <v>414312</v>
      </c>
      <c r="E59" s="13">
        <v>130651</v>
      </c>
      <c r="F59" s="14">
        <v>43.04</v>
      </c>
      <c r="G59" s="14">
        <v>38.78</v>
      </c>
      <c r="H59" s="15">
        <v>35.510690967222196</v>
      </c>
      <c r="I59" s="14">
        <v>34.950000000000003</v>
      </c>
      <c r="J59" s="15">
        <v>34.18</v>
      </c>
      <c r="K59" s="14">
        <v>35.283621860537487</v>
      </c>
      <c r="L59" s="14">
        <v>35.520000000000003</v>
      </c>
      <c r="M59" s="14">
        <v>31.61</v>
      </c>
      <c r="N59" s="18">
        <v>38.76</v>
      </c>
      <c r="O59" s="18">
        <v>33.159999999999997</v>
      </c>
      <c r="P59" s="18">
        <v>35.85</v>
      </c>
      <c r="Q59" s="18">
        <v>35</v>
      </c>
      <c r="R59" s="16">
        <f t="shared" si="0"/>
        <v>35.970359402313306</v>
      </c>
      <c r="S59" s="17">
        <v>0.81</v>
      </c>
      <c r="T59" s="16">
        <f t="shared" si="2"/>
        <v>29.135991115873779</v>
      </c>
    </row>
    <row r="60" spans="1:20" ht="15.75" customHeight="1" x14ac:dyDescent="0.25">
      <c r="A60" s="4">
        <v>59</v>
      </c>
      <c r="B60" s="11" t="s">
        <v>63</v>
      </c>
      <c r="C60" s="3">
        <v>3</v>
      </c>
      <c r="D60" s="13">
        <v>412572</v>
      </c>
      <c r="E60" s="13">
        <v>130673</v>
      </c>
      <c r="F60" s="14">
        <v>47.04</v>
      </c>
      <c r="G60" s="14">
        <v>39.5</v>
      </c>
      <c r="H60" s="15">
        <v>41.211399963241398</v>
      </c>
      <c r="I60" s="14">
        <v>29.14</v>
      </c>
      <c r="J60" s="15">
        <v>30.69</v>
      </c>
      <c r="K60" s="14">
        <v>34.569775675784356</v>
      </c>
      <c r="L60" s="14">
        <v>32.31</v>
      </c>
      <c r="M60" s="14">
        <v>35.130000000000003</v>
      </c>
      <c r="N60" s="18">
        <v>30.59</v>
      </c>
      <c r="O60" s="18">
        <v>38.880000000000003</v>
      </c>
      <c r="P60" s="18">
        <v>42.82</v>
      </c>
      <c r="Q60" s="18">
        <v>30.25</v>
      </c>
      <c r="R60" s="16">
        <f t="shared" si="0"/>
        <v>36.010931303252143</v>
      </c>
      <c r="S60" s="17">
        <v>0.81</v>
      </c>
      <c r="T60" s="16">
        <f t="shared" si="2"/>
        <v>29.168854355634238</v>
      </c>
    </row>
    <row r="61" spans="1:20" x14ac:dyDescent="0.25">
      <c r="A61" s="4">
        <v>60</v>
      </c>
      <c r="B61" s="11" t="s">
        <v>64</v>
      </c>
      <c r="C61" s="3"/>
      <c r="D61" s="13">
        <v>413038</v>
      </c>
      <c r="E61" s="13">
        <v>130526</v>
      </c>
      <c r="F61" s="14">
        <v>32.75</v>
      </c>
      <c r="G61" s="14">
        <v>28.54</v>
      </c>
      <c r="H61" s="15">
        <v>29.586424755672827</v>
      </c>
      <c r="I61" s="14">
        <v>26.57</v>
      </c>
      <c r="J61" s="15">
        <v>26.17</v>
      </c>
      <c r="K61" s="14">
        <v>21.958493078479098</v>
      </c>
      <c r="L61" s="14">
        <v>19.04</v>
      </c>
      <c r="M61" s="14">
        <v>21.42</v>
      </c>
      <c r="N61" s="18">
        <v>10.57</v>
      </c>
      <c r="O61" s="18">
        <v>31.11</v>
      </c>
      <c r="P61" s="18">
        <v>32.81</v>
      </c>
      <c r="Q61" s="18">
        <v>26.49</v>
      </c>
      <c r="R61" s="16">
        <f t="shared" si="0"/>
        <v>25.58457648617933</v>
      </c>
      <c r="S61" s="17">
        <v>0.81</v>
      </c>
      <c r="T61" s="16">
        <f t="shared" si="2"/>
        <v>20.723506953805259</v>
      </c>
    </row>
    <row r="62" spans="1:20" ht="15" customHeight="1" x14ac:dyDescent="0.25">
      <c r="A62" s="4">
        <v>61</v>
      </c>
      <c r="B62" s="11" t="s">
        <v>65</v>
      </c>
      <c r="C62" s="3">
        <v>3</v>
      </c>
      <c r="D62" s="13">
        <v>413517</v>
      </c>
      <c r="E62" s="13">
        <v>130698</v>
      </c>
      <c r="F62" s="14">
        <v>28.08</v>
      </c>
      <c r="G62" s="14">
        <v>31.89</v>
      </c>
      <c r="H62" s="15">
        <v>27.406741904253725</v>
      </c>
      <c r="I62" s="14">
        <v>23.66</v>
      </c>
      <c r="J62" s="15">
        <v>21.93</v>
      </c>
      <c r="K62" s="14">
        <v>23.148236719734317</v>
      </c>
      <c r="L62" s="14">
        <v>21.42</v>
      </c>
      <c r="M62" s="14">
        <v>25.47</v>
      </c>
      <c r="N62" s="18">
        <v>24.61</v>
      </c>
      <c r="O62" s="18">
        <v>26.25</v>
      </c>
      <c r="P62" s="18">
        <v>28.58</v>
      </c>
      <c r="Q62" s="18">
        <v>21.55</v>
      </c>
      <c r="R62" s="16">
        <f t="shared" si="0"/>
        <v>25.332914885332332</v>
      </c>
      <c r="S62" s="17">
        <v>0.81</v>
      </c>
      <c r="T62" s="16">
        <f t="shared" si="2"/>
        <v>20.51966105711919</v>
      </c>
    </row>
    <row r="63" spans="1:20" ht="15" customHeight="1" x14ac:dyDescent="0.25">
      <c r="A63" s="4">
        <v>62</v>
      </c>
      <c r="B63" s="11" t="s">
        <v>66</v>
      </c>
      <c r="C63" s="3"/>
      <c r="D63" s="13">
        <v>414320</v>
      </c>
      <c r="E63" s="13">
        <v>130879</v>
      </c>
      <c r="F63" s="23"/>
      <c r="G63" s="23">
        <v>24.09</v>
      </c>
      <c r="H63" s="15">
        <v>28.692195893552167</v>
      </c>
      <c r="I63" s="14">
        <v>24.33</v>
      </c>
      <c r="J63" s="15">
        <v>14.64</v>
      </c>
      <c r="K63" s="14">
        <v>19.638492978031437</v>
      </c>
      <c r="L63" s="14">
        <v>21.3</v>
      </c>
      <c r="M63" s="14">
        <v>19.18</v>
      </c>
      <c r="N63" s="18">
        <v>25.53</v>
      </c>
      <c r="O63" s="18" t="s">
        <v>16</v>
      </c>
      <c r="P63" s="18">
        <v>27.81</v>
      </c>
      <c r="Q63" s="18">
        <v>22.21</v>
      </c>
      <c r="R63" s="16">
        <f t="shared" si="0"/>
        <v>22.742068887158361</v>
      </c>
      <c r="S63" s="17">
        <v>0.81</v>
      </c>
      <c r="T63" s="16">
        <f t="shared" si="2"/>
        <v>18.421075798598274</v>
      </c>
    </row>
    <row r="64" spans="1:20" x14ac:dyDescent="0.25">
      <c r="A64" s="4">
        <v>63</v>
      </c>
      <c r="B64" s="11" t="s">
        <v>67</v>
      </c>
      <c r="C64" s="3">
        <v>3</v>
      </c>
      <c r="D64" s="13">
        <v>409600</v>
      </c>
      <c r="E64" s="13">
        <v>131236</v>
      </c>
      <c r="F64" s="14">
        <v>30.23</v>
      </c>
      <c r="G64" s="14">
        <v>19.64</v>
      </c>
      <c r="H64" s="15">
        <v>25.059391141186993</v>
      </c>
      <c r="I64" s="14">
        <v>17.18</v>
      </c>
      <c r="J64" s="15">
        <v>18.89</v>
      </c>
      <c r="K64" s="14">
        <v>15.950287690140271</v>
      </c>
      <c r="L64" s="14">
        <v>18.75</v>
      </c>
      <c r="M64" s="14">
        <v>17.899999999999999</v>
      </c>
      <c r="N64" s="18">
        <v>23.97</v>
      </c>
      <c r="O64" s="18">
        <v>27.35</v>
      </c>
      <c r="P64" s="18">
        <v>28.41</v>
      </c>
      <c r="Q64" s="18">
        <v>19.45</v>
      </c>
      <c r="R64" s="16">
        <f t="shared" si="0"/>
        <v>21.89830656927727</v>
      </c>
      <c r="S64" s="17">
        <v>0.81</v>
      </c>
      <c r="T64" s="16">
        <f t="shared" si="2"/>
        <v>17.737628321114592</v>
      </c>
    </row>
    <row r="65" spans="1:20" x14ac:dyDescent="0.25">
      <c r="A65" s="4">
        <v>64</v>
      </c>
      <c r="B65" s="12" t="s">
        <v>68</v>
      </c>
      <c r="D65" s="13">
        <v>415182</v>
      </c>
      <c r="E65" s="13">
        <v>130804</v>
      </c>
      <c r="F65" s="14">
        <v>34.479999999999997</v>
      </c>
      <c r="G65" s="14">
        <v>26.87</v>
      </c>
      <c r="H65" s="15">
        <v>26.456623738250524</v>
      </c>
      <c r="I65" s="14">
        <v>21.93</v>
      </c>
      <c r="J65" s="15">
        <v>23.67</v>
      </c>
      <c r="K65" s="14">
        <v>16.783108239018922</v>
      </c>
      <c r="L65" s="14">
        <v>19.760000000000002</v>
      </c>
      <c r="M65" s="14">
        <v>20.18</v>
      </c>
      <c r="N65" s="18">
        <v>23.97</v>
      </c>
      <c r="O65" s="18">
        <v>27.44</v>
      </c>
      <c r="P65" s="18">
        <v>28.52</v>
      </c>
      <c r="Q65" s="18">
        <v>24.73</v>
      </c>
      <c r="R65" s="16">
        <f t="shared" ref="R65" si="3">AVERAGE(F65:Q65)</f>
        <v>24.565810998105789</v>
      </c>
      <c r="S65" s="17">
        <v>0.81</v>
      </c>
      <c r="T65" s="16">
        <f t="shared" si="2"/>
        <v>19.898306908465692</v>
      </c>
    </row>
  </sheetData>
  <autoFilter ref="B1:T64" xr:uid="{00000000-0009-0000-0000-000000000000}">
    <filterColumn colId="0">
      <colorFilter dxfId="0" cellColor="0"/>
    </filterColumn>
  </autoFilter>
  <conditionalFormatting sqref="K2:K8">
    <cfRule type="cellIs" priority="6" stopIfTrue="1" operator="lessThanOrEqual">
      <formula>0</formula>
    </cfRule>
  </conditionalFormatting>
  <conditionalFormatting sqref="M2:M8">
    <cfRule type="cellIs" priority="1" stopIfTrue="1" operator="lessThanOr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4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P7"/>
  <sheetViews>
    <sheetView zoomScale="60" zoomScaleNormal="60" workbookViewId="0">
      <selection activeCell="K38" sqref="K38"/>
    </sheetView>
  </sheetViews>
  <sheetFormatPr defaultRowHeight="15" x14ac:dyDescent="0.25"/>
  <sheetData>
    <row r="4" spans="1:16" x14ac:dyDescent="0.25">
      <c r="B4" t="s">
        <v>69</v>
      </c>
      <c r="C4" t="s">
        <v>70</v>
      </c>
      <c r="D4" t="s">
        <v>71</v>
      </c>
      <c r="E4" t="s">
        <v>72</v>
      </c>
      <c r="F4" t="s">
        <v>73</v>
      </c>
      <c r="G4" t="s">
        <v>74</v>
      </c>
      <c r="H4" t="s">
        <v>75</v>
      </c>
      <c r="I4" t="s">
        <v>76</v>
      </c>
      <c r="J4" t="s">
        <v>77</v>
      </c>
      <c r="K4" t="s">
        <v>78</v>
      </c>
      <c r="L4" t="s">
        <v>79</v>
      </c>
      <c r="M4" t="s">
        <v>80</v>
      </c>
      <c r="N4" t="s">
        <v>81</v>
      </c>
      <c r="O4" t="s">
        <v>82</v>
      </c>
      <c r="P4" t="s">
        <v>83</v>
      </c>
    </row>
    <row r="5" spans="1:16" x14ac:dyDescent="0.25">
      <c r="A5" s="2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5"/>
      <c r="O5" s="5"/>
      <c r="P5" s="4"/>
    </row>
    <row r="6" spans="1:16" x14ac:dyDescent="0.25">
      <c r="A6" s="2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5"/>
      <c r="O6" s="5"/>
      <c r="P6" s="4"/>
    </row>
    <row r="7" spans="1:16" x14ac:dyDescent="0.25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5"/>
      <c r="O7" s="5"/>
      <c r="P7" s="4"/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77D077B3E8F648B8D9ECDF4D2FA959" ma:contentTypeVersion="13" ma:contentTypeDescription="Create a new document." ma:contentTypeScope="" ma:versionID="2242f02cfde44a9c0e80c35a9ea46f83">
  <xsd:schema xmlns:xsd="http://www.w3.org/2001/XMLSchema" xmlns:xs="http://www.w3.org/2001/XMLSchema" xmlns:p="http://schemas.microsoft.com/office/2006/metadata/properties" xmlns:ns2="a4bf1893-dab8-4e1c-a5fc-e38791a690ad" xmlns:ns3="e486a978-d22b-4df1-aa9c-cd17cb25a11b" targetNamespace="http://schemas.microsoft.com/office/2006/metadata/properties" ma:root="true" ma:fieldsID="fcff17ed841f18470781f5009b393cc7" ns2:_="" ns3:_="">
    <xsd:import namespace="a4bf1893-dab8-4e1c-a5fc-e38791a690ad"/>
    <xsd:import namespace="e486a978-d22b-4df1-aa9c-cd17cb25a1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bf1893-dab8-4e1c-a5fc-e38791a690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2df4a1f-7efd-448e-8d4c-d4bc970677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86a978-d22b-4df1-aa9c-cd17cb25a11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ca786b-4c41-417a-aa78-a08deae149f4}" ma:internalName="TaxCatchAll" ma:showField="CatchAllData" ma:web="e486a978-d22b-4df1-aa9c-cd17cb25a1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486a978-d22b-4df1-aa9c-cd17cb25a11b" xsi:nil="true"/>
    <lcf76f155ced4ddcb4097134ff3c332f xmlns="a4bf1893-dab8-4e1c-a5fc-e38791a690a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C1D72BA-504E-4BEC-978E-89F4BC427C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bf1893-dab8-4e1c-a5fc-e38791a690ad"/>
    <ds:schemaRef ds:uri="e486a978-d22b-4df1-aa9c-cd17cb25a1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54FEC2B-4374-461F-83F0-C25479DC071A}">
  <ds:schemaRefs>
    <ds:schemaRef ds:uri="http://schemas.microsoft.com/office/2006/metadata/properties"/>
    <ds:schemaRef ds:uri="http://schemas.microsoft.com/office/infopath/2007/PartnerControls"/>
    <ds:schemaRef ds:uri="e486a978-d22b-4df1-aa9c-cd17cb25a11b"/>
    <ds:schemaRef ds:uri="a4bf1893-dab8-4e1c-a5fc-e38791a690ad"/>
  </ds:schemaRefs>
</ds:datastoreItem>
</file>

<file path=customXml/itemProps3.xml><?xml version="1.0" encoding="utf-8"?>
<ds:datastoreItem xmlns:ds="http://schemas.openxmlformats.org/officeDocument/2006/customXml" ds:itemID="{C94C019C-0972-4121-976F-352C030A832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2024</vt:lpstr>
      <vt:lpstr>.</vt:lpstr>
    </vt:vector>
  </TitlesOfParts>
  <Manager/>
  <Company>Wiltshire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rachel.kent</dc:creator>
  <cp:keywords/>
  <dc:description/>
  <cp:lastModifiedBy>Strong, Milly</cp:lastModifiedBy>
  <cp:revision/>
  <dcterms:created xsi:type="dcterms:W3CDTF">2011-12-29T10:28:35Z</dcterms:created>
  <dcterms:modified xsi:type="dcterms:W3CDTF">2026-01-19T09:49:43Z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0x0101006477D077B3E8F648B8D9ECDF4D2FA959</vt:lpwstr>
  </property>
  <property fmtid="{D5CDD505-2E9C-101B-9397-08002B2CF9AE}" pid="3" name="MediaServiceImageTags">
    <vt:lpwstr/>
  </property>
</Properties>
</file>