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rdata.stc.ricplc.com\data\Delivery\Projects\EED\Other\ED79001_Cal Club\5 Data Delivery\3 Data Reporting\2024\Wiltshire 2023 DT data\"/>
    </mc:Choice>
  </mc:AlternateContent>
  <xr:revisionPtr revIDLastSave="0" documentId="8_{B4E80390-5D73-40D8-89CD-6701EC7CFA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" sheetId="1" r:id="rId1"/>
    <sheet name="." sheetId="4" r:id="rId2"/>
  </sheets>
  <definedNames>
    <definedName name="_xlnm._FilterDatabase" localSheetId="0" hidden="1">'2023'!$A$1:$S$67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8" i="1" l="1"/>
  <c r="Q38" i="1"/>
  <c r="S38" i="1" s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2" i="1"/>
  <c r="S65" i="1" l="1"/>
  <c r="S18" i="1"/>
  <c r="S45" i="1"/>
  <c r="S46" i="1"/>
  <c r="S47" i="1"/>
  <c r="S32" i="1"/>
  <c r="S33" i="1"/>
  <c r="S34" i="1"/>
  <c r="S35" i="1"/>
  <c r="S36" i="1"/>
  <c r="S2" i="1" l="1"/>
  <c r="S39" i="1" l="1"/>
  <c r="S6" i="1" l="1"/>
  <c r="S44" i="1" l="1"/>
  <c r="S37" i="1"/>
  <c r="S20" i="1"/>
  <c r="S21" i="1"/>
  <c r="S22" i="1"/>
  <c r="S3" i="1" l="1"/>
  <c r="S4" i="1"/>
  <c r="S5" i="1"/>
  <c r="S7" i="1"/>
  <c r="S8" i="1"/>
  <c r="S9" i="1"/>
  <c r="S10" i="1"/>
  <c r="S11" i="1"/>
  <c r="S12" i="1"/>
  <c r="S13" i="1"/>
  <c r="S14" i="1"/>
  <c r="S15" i="1"/>
  <c r="S16" i="1"/>
  <c r="S17" i="1"/>
  <c r="S19" i="1"/>
  <c r="S23" i="1"/>
  <c r="S24" i="1"/>
  <c r="S25" i="1"/>
  <c r="S26" i="1"/>
  <c r="S27" i="1"/>
  <c r="S28" i="1"/>
  <c r="S29" i="1"/>
  <c r="S30" i="1"/>
  <c r="S31" i="1"/>
  <c r="S40" i="1"/>
  <c r="S41" i="1"/>
  <c r="S42" i="1"/>
  <c r="S43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Nobes, Peter</author>
    <author>tc={4A979874-D887-4413-B421-837702991EC5}</author>
  </authors>
  <commentList>
    <comment ref="G2" authorId="0" shapeId="0" xr:uid="{5A878EF6-5E4A-45F1-8557-0AAE9EB925B8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missing
</t>
        </r>
      </text>
    </comment>
    <comment ref="L2" authorId="0" shapeId="0" xr:uid="{0C67803A-296F-44C7-809A-87714A0AA1F8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cobweb
</t>
        </r>
      </text>
    </comment>
    <comment ref="L3" authorId="0" shapeId="0" xr:uid="{652A81B9-F2BB-4EED-8FF2-91A587FD683A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missing</t>
        </r>
      </text>
    </comment>
    <comment ref="P5" authorId="0" shapeId="0" xr:uid="{4A35E6BE-B290-4888-8E6B-D00501FAE65C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missing
</t>
        </r>
      </text>
    </comment>
    <comment ref="H11" authorId="0" shapeId="0" xr:uid="{E900458C-25FD-4EB8-8C46-D0A30878576A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Tube found on pavement, analysed but debris inside so result deleted.</t>
        </r>
      </text>
    </comment>
    <comment ref="I12" authorId="0" shapeId="0" xr:uid="{D481B430-3C14-4496-A768-D221EB83CEEB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I14" authorId="0" shapeId="0" xr:uid="{4B26C7A6-84E4-4AD2-B5DC-A222D5AC9BDB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L18" authorId="0" shapeId="0" xr:uid="{E9E6EFC3-8310-4663-BC5C-3D3BF05D786A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cobweb</t>
        </r>
      </text>
    </comment>
    <comment ref="I24" authorId="0" shapeId="0" xr:uid="{B3025CEB-B2AD-4239-B986-729E4C552DAA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L25" authorId="0" shapeId="0" xr:uid="{763387E4-DDE9-4EB6-935A-D38FFA779B91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cobweb</t>
        </r>
      </text>
    </comment>
    <comment ref="J26" authorId="0" shapeId="0" xr:uid="{D269D56B-52B3-4497-9B25-4194B22D927B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P26" authorId="0" shapeId="0" xr:uid="{508813AE-FAB9-4DAB-B26E-8594085814A3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Reported at 5.65 but with a web.  Looks low and will delete </t>
        </r>
      </text>
    </comment>
    <comment ref="G31" authorId="0" shapeId="0" xr:uid="{4802540F-3DA7-4059-9298-4A189788A276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Spider noted by analysist but result seems consistent so will leave</t>
        </r>
      </text>
    </comment>
    <comment ref="L31" authorId="0" shapeId="0" xr:uid="{BFDDB035-E8DB-409E-A759-611B2D4BFDA5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spider and eggs, thick web</t>
        </r>
      </text>
    </comment>
    <comment ref="I32" authorId="0" shapeId="0" xr:uid="{F7AAA6EC-DCBA-4095-97C5-891CC5F14A1F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K37" authorId="0" shapeId="0" xr:uid="{AA9C4F38-BC82-4042-924C-55EECB001404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O37" authorId="0" shapeId="0" xr:uid="{7383249F-DF1A-4EEA-98D7-DA79F0A8867B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missing</t>
        </r>
      </text>
    </comment>
    <comment ref="P37" authorId="0" shapeId="0" xr:uid="{BB9BC8A6-BC67-4EF2-BD56-B6B8D42619E8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missing
</t>
        </r>
      </text>
    </comment>
    <comment ref="K38" authorId="0" shapeId="0" xr:uid="{66828234-E69D-445A-8CC8-8BABAE7FE3C9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F40" authorId="1" shapeId="0" xr:uid="{4A979874-D887-4413-B421-837702991EC5}">
      <text>
        <t>[Threaded comment]
Your version of Excel allows you to read this threaded comment; however, any edits to it will get removed if the file is opened in a newer version of Excel. Learn more: https://go.microsoft.com/fwlink/?linkid=870924
Comment:
    missing</t>
      </text>
    </comment>
    <comment ref="J40" authorId="0" shapeId="0" xr:uid="{88462B39-9981-4DCB-9B30-9166657D1311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L40" authorId="0" shapeId="0" xr:uid="{D5D3E6EE-50BF-45FF-8E13-952F671085FF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cobweb</t>
        </r>
      </text>
    </comment>
    <comment ref="L43" authorId="0" shapeId="0" xr:uid="{08C12136-241E-41B7-A23B-4AE59546D39D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cobweb</t>
        </r>
      </text>
    </comment>
    <comment ref="I48" authorId="0" shapeId="0" xr:uid="{8D5A9540-1FC9-45C0-9FC5-82F8D23218E7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crack in tube</t>
        </r>
      </text>
    </comment>
    <comment ref="J48" authorId="0" shapeId="0" xr:uid="{07EBCD8F-82DC-4F12-8AB0-FAB74449BB2C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lost</t>
        </r>
      </text>
    </comment>
    <comment ref="O49" authorId="0" shapeId="0" xr:uid="{93F55EE9-C0A1-40DA-A486-F629A4EDF418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Lids mixed up</t>
        </r>
      </text>
    </comment>
    <comment ref="K51" authorId="0" shapeId="0" xr:uid="{5BFD08F6-7C1C-4322-82DB-2C2713ED8142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spider</t>
        </r>
      </text>
    </comment>
    <comment ref="H57" authorId="0" shapeId="0" xr:uid="{AD44473C-94D3-43BA-AAB3-91A723D96DC2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Debris noted in tube but result consistenet so left</t>
        </r>
      </text>
    </comment>
    <comment ref="K57" authorId="0" shapeId="0" xr:uid="{B6626031-01AA-4168-8A27-B586BC0DCD3E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missing
</t>
        </r>
      </text>
    </comment>
    <comment ref="L57" authorId="0" shapeId="0" xr:uid="{C7FFDF17-7512-4519-AFF8-36FC18969980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missing
</t>
        </r>
      </text>
    </comment>
    <comment ref="N57" authorId="0" shapeId="0" xr:uid="{0A2C9BB4-E0FE-4DDB-B4BC-8B63F6FDEE91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new address?  3 Sandringham Road - PN to check with CP</t>
        </r>
      </text>
    </comment>
    <comment ref="O57" authorId="0" shapeId="0" xr:uid="{B0D3F47E-20A0-4012-B4BD-85AB3DC0FA3E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New address but tube not analysed?</t>
        </r>
      </text>
    </comment>
    <comment ref="J60" authorId="0" shapeId="0" xr:uid="{8D908FD4-E92D-4F6A-8CB4-069FD399FABB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
</t>
        </r>
      </text>
    </comment>
    <comment ref="K60" authorId="0" shapeId="0" xr:uid="{AD9A25BD-C2FD-4CB8-8A9E-CEF0F1E63AEC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M60" authorId="0" shapeId="0" xr:uid="{0B6A90E4-B540-44C0-BD15-0B33F62FBE61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cobweb noted</t>
        </r>
      </text>
    </comment>
    <comment ref="H61" authorId="0" shapeId="0" xr:uid="{F4156DB8-4053-4D58-B8C7-F603C183380C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Spider in tube but result consistent so left</t>
        </r>
      </text>
    </comment>
    <comment ref="I61" authorId="0" shapeId="0" xr:uid="{F30C92FF-5E09-4F5D-AFBA-B1B47FDAD4C8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J61" authorId="0" shapeId="0" xr:uid="{B3330F9C-55BB-4719-AB14-A7649DB64ECA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
</t>
        </r>
      </text>
    </comment>
    <comment ref="I62" authorId="0" shapeId="0" xr:uid="{619151B6-C857-4B8E-AEAA-19A1A1ACC96D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spider</t>
        </r>
      </text>
    </comment>
    <comment ref="K62" authorId="0" shapeId="0" xr:uid="{DFF21FB9-70CA-4B9A-B3CF-1C7D1F49E5EB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</t>
        </r>
      </text>
    </comment>
    <comment ref="M62" authorId="0" shapeId="0" xr:uid="{8BD1DB9C-B380-4124-A970-08D528A3111A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cobweb noted</t>
        </r>
      </text>
    </comment>
    <comment ref="J64" authorId="0" shapeId="0" xr:uid="{7AF330FF-6119-4840-9901-287617DE2993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
</t>
        </r>
      </text>
    </comment>
    <comment ref="J65" authorId="0" shapeId="0" xr:uid="{975B41F2-55B0-49A2-8F37-35CA906BFA04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
</t>
        </r>
      </text>
    </comment>
    <comment ref="L65" authorId="0" shapeId="0" xr:uid="{489EDF1C-E85C-4CE8-9A66-CF6E1BBB786E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cobweb</t>
        </r>
      </text>
    </comment>
    <comment ref="N66" authorId="0" shapeId="0" xr:uid="{D4B06F03-0175-4823-A23A-D1E2FF1649A1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web and insect</t>
        </r>
      </text>
    </comment>
    <comment ref="O66" authorId="0" shapeId="0" xr:uid="{56B8EAE6-3C4F-4A3C-93E1-3224B9EA7E29}">
      <text>
        <r>
          <rPr>
            <b/>
            <sz val="9"/>
            <color indexed="81"/>
            <rFont val="Tahoma"/>
            <charset val="1"/>
          </rPr>
          <t>Nobes, Peter:</t>
        </r>
        <r>
          <rPr>
            <sz val="9"/>
            <color indexed="81"/>
            <rFont val="Tahoma"/>
            <charset val="1"/>
          </rPr>
          <t xml:space="preserve">
Tube lids mixed up.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Peter.Nobes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Peter.Nobes:</t>
        </r>
        <r>
          <rPr>
            <sz val="9"/>
            <color indexed="81"/>
            <rFont val="Tahoma"/>
            <family val="2"/>
          </rPr>
          <t xml:space="preserve">
Moved to facade</t>
        </r>
      </text>
    </comment>
  </commentList>
</comments>
</file>

<file path=xl/sharedStrings.xml><?xml version="1.0" encoding="utf-8"?>
<sst xmlns="http://schemas.openxmlformats.org/spreadsheetml/2006/main" count="101" uniqueCount="87">
  <si>
    <t>Location</t>
  </si>
  <si>
    <t>List</t>
  </si>
  <si>
    <t>Shanes Castle , Devizes</t>
  </si>
  <si>
    <t>6 Herd St, Marlborough</t>
  </si>
  <si>
    <t>6 Barn St, Marlborough</t>
  </si>
  <si>
    <t>13 Salisbury Rd, Marlborough</t>
  </si>
  <si>
    <t>115 London Rd, Marlborough</t>
  </si>
  <si>
    <t>26 Newtown, Trowbridge</t>
  </si>
  <si>
    <t>74 London Road, Salisbury</t>
  </si>
  <si>
    <t>2 Minster Street, Salisbury</t>
  </si>
  <si>
    <t>16 Winchester Street, Salisbury</t>
  </si>
  <si>
    <t>123 South Western Road, Salisbury</t>
  </si>
  <si>
    <t>Exeter Street - colocation, Salisbury</t>
  </si>
  <si>
    <t>17 Wilton Road, Salisbury</t>
  </si>
  <si>
    <t>31 Devizes Road, Salisbury</t>
  </si>
  <si>
    <t>91 Exeter Street, Salisbury</t>
  </si>
  <si>
    <t>12 West Street, Wilton</t>
  </si>
  <si>
    <t>Average</t>
  </si>
  <si>
    <t>Bias corrected average</t>
  </si>
  <si>
    <t>161 Castle St, Salisbury</t>
  </si>
  <si>
    <t>225 Wilton Rd, Salisbury</t>
  </si>
  <si>
    <t>41 Haynes Rd, Westbury</t>
  </si>
  <si>
    <t>23 West End, Westbury</t>
  </si>
  <si>
    <t>9 Masons Lane, Bradford On Avon</t>
  </si>
  <si>
    <t>5 The Nursery, Devizes</t>
  </si>
  <si>
    <t>105 St James Place, Devizes</t>
  </si>
  <si>
    <t>12 Southgate, Devizes</t>
  </si>
  <si>
    <t>34 New Road, Calne (King George)</t>
  </si>
  <si>
    <t>30 London Road, Calne</t>
  </si>
  <si>
    <t>57 Curzon St, Calne</t>
  </si>
  <si>
    <t>Endless St</t>
  </si>
  <si>
    <t>Melksham 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</si>
  <si>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</si>
  <si>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</si>
  <si>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</si>
  <si>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</si>
  <si>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</si>
  <si>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</si>
  <si>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</si>
  <si>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</si>
  <si>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</si>
  <si>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</si>
  <si>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</si>
  <si>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</si>
  <si>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</si>
  <si>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Bias</t>
  </si>
  <si>
    <t>adjusted</t>
  </si>
  <si>
    <t>Bourne House, Bath Rd, Chippenham</t>
  </si>
  <si>
    <t>Catherine Street, Salisbury</t>
  </si>
  <si>
    <t>107 Wilton Rd, Salisbury</t>
  </si>
  <si>
    <t>99 Devizes Rd, Salisbury</t>
  </si>
  <si>
    <t>Travel Blank Salisbury</t>
  </si>
  <si>
    <t>37 Castle Road</t>
  </si>
  <si>
    <t>Co location Masons lane BOA</t>
  </si>
  <si>
    <t>Co location BOA</t>
  </si>
  <si>
    <t>Co location  BOA</t>
  </si>
  <si>
    <t>Rowde Mead Chippenham (bg)</t>
  </si>
  <si>
    <t>Horsebrook, Calne (bg)</t>
  </si>
  <si>
    <t>Meadowfield Bradford (bg)</t>
  </si>
  <si>
    <t>Rosset Gdns, Trowbridge (bg)</t>
  </si>
  <si>
    <t>Charles St, Corsham (bg)</t>
  </si>
  <si>
    <t>-</t>
  </si>
  <si>
    <t>X</t>
  </si>
  <si>
    <t>Y</t>
  </si>
  <si>
    <t>Station Hill, Chippenham</t>
  </si>
  <si>
    <t>West View Crescent, Devizes</t>
  </si>
  <si>
    <t>Town Mill (bg), Marlborough</t>
  </si>
  <si>
    <t>Leighton Pk (bg), Westbury</t>
  </si>
  <si>
    <t>Wynsome, Southwick</t>
  </si>
  <si>
    <t>Devizes Travel Blank</t>
  </si>
  <si>
    <t>Opp Wadsworth, Northgate St, Devizes</t>
  </si>
  <si>
    <t>12 Market St, Bradford On Avon</t>
  </si>
  <si>
    <t>Windsor Dr, Devizes</t>
  </si>
  <si>
    <t>Ashton Rd Trowbridge</t>
  </si>
  <si>
    <t>Melksham  Mkt Pl</t>
  </si>
  <si>
    <t>Bradford on Avon Lower Woolley St</t>
  </si>
  <si>
    <t>Bradford on Avon Upper Woolley St</t>
  </si>
  <si>
    <t>Bradford on Avon Bath Road</t>
  </si>
  <si>
    <t>Springfield BOA</t>
  </si>
  <si>
    <t>18 Curzon St, Calne</t>
  </si>
  <si>
    <t>Pickwick, Corsham</t>
  </si>
  <si>
    <t>Warminster Rd</t>
  </si>
  <si>
    <t>Salisbury opp Brambles</t>
  </si>
  <si>
    <t>82 London Road Salisbury</t>
  </si>
  <si>
    <t>Old Bear Staverton</t>
  </si>
  <si>
    <t>New terrace Staverton</t>
  </si>
  <si>
    <t>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</si>
</sst>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0" borderId="1" xfId="0" applyFont="1" applyBorder="1"/>
    <xf numFmtId="17" fontId="3" fillId="0" borderId="1" xfId="0" applyNumberFormat="1" applyFont="1" applyBorder="1"/>
    <xf numFmtId="0" fontId="3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4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2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10" fillId="0" borderId="0" xfId="0" applyFont="1"/>
    <xf numFmtId="1" fontId="10" fillId="0" borderId="1" xfId="0" applyNumberFormat="1" applyFont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top" wrapText="1"/>
    </xf>
    <xf numFmtId="1" fontId="0" fillId="8" borderId="4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1" fontId="12" fillId="8" borderId="5" xfId="7" applyNumberFormat="1" applyFont="1" applyFill="1" applyBorder="1" applyAlignment="1">
      <alignment horizontal="center" vertical="center"/>
    </xf>
    <xf numFmtId="1" fontId="12" fillId="8" borderId="1" xfId="7" applyNumberFormat="1" applyFont="1" applyFill="1" applyBorder="1" applyAlignment="1">
      <alignment horizontal="center" vertical="center"/>
    </xf>
    <xf numFmtId="1" fontId="10" fillId="0" borderId="1" xfId="13" applyNumberFormat="1" applyFont="1" applyBorder="1" applyAlignment="1">
      <alignment horizontal="center" vertical="center"/>
    </xf>
    <xf numFmtId="1" fontId="10" fillId="0" borderId="1" xfId="14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0" fillId="10" borderId="1" xfId="0" applyNumberFormat="1" applyFill="1" applyBorder="1"/>
    <xf numFmtId="0" fontId="0" fillId="10" borderId="1" xfId="0" applyFill="1" applyBorder="1"/>
    <xf numFmtId="0" fontId="2" fillId="11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vertical="top" wrapText="1"/>
    </xf>
    <xf numFmtId="0" fontId="2" fillId="15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1" fontId="10" fillId="0" borderId="1" xfId="13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10" fillId="0" borderId="1" xfId="16" applyNumberFormat="1" applyFont="1" applyBorder="1" applyAlignment="1" applyProtection="1">
      <alignment horizontal="center"/>
      <protection locked="0"/>
    </xf>
    <xf numFmtId="1" fontId="10" fillId="0" borderId="1" xfId="15" applyNumberFormat="1" applyFont="1" applyBorder="1" applyAlignment="1" applyProtection="1">
      <alignment horizontal="center"/>
      <protection locked="0"/>
    </xf>
    <xf numFmtId="1" fontId="10" fillId="0" borderId="0" xfId="0" applyNumberFormat="1" applyFont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13" fillId="4" borderId="1" xfId="0" applyFont="1" applyFill="1" applyBorder="1" applyProtection="1">
      <protection locked="0"/>
    </xf>
  </cellXfs>
  <cellStyles count="17">
    <cellStyle name="Conditional Result (Amber)" xfId="2" xr:uid="{00000000-0005-0000-0000-000000000000}"/>
    <cellStyle name="Conditional Result (Green)" xfId="3" xr:uid="{00000000-0005-0000-0000-000001000000}"/>
    <cellStyle name="Conditional Result (Red)" xfId="4" xr:uid="{00000000-0005-0000-0000-000002000000}"/>
    <cellStyle name="Normal" xfId="0" builtinId="0"/>
    <cellStyle name="Normal 10" xfId="7" xr:uid="{00000000-0005-0000-0000-000004000000}"/>
    <cellStyle name="Normal 2" xfId="5" xr:uid="{00000000-0005-0000-0000-000005000000}"/>
    <cellStyle name="Normal 3" xfId="1" xr:uid="{00000000-0005-0000-0000-000006000000}"/>
    <cellStyle name="Normal 4" xfId="6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  <cellStyle name="Normal_North Somerset Report" xfId="14" xr:uid="{00000000-0005-0000-0000-00000D000000}"/>
    <cellStyle name="Normal_North Somerset Report 2" xfId="15" xr:uid="{A43A62CE-B47A-4C32-BB23-7161AE37684D}"/>
    <cellStyle name="Normal_UK Survey nox" xfId="13" xr:uid="{00000000-0005-0000-0000-00000E000000}"/>
    <cellStyle name="Normal_UK Survey nox 2" xfId="16" xr:uid="{1C20EC9D-A3DB-4DA8-AAB9-87C26CE551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obes, Peter" id="{AADB27A1-9294-4DDC-9063-5E7C5698466E}" userId="S::peter.nobes@wiltshire.gov.uk::40651170-28e5-4a35-bbd4-437319182443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23-05-19T06:24:52.86" personId="{AADB27A1-9294-4DDC-9063-5E7C5698466E}" id="{4A979874-D887-4413-B421-837702991EC5}">
    <text>missing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zoomScale="90" zoomScaleNormal="90" workbookViewId="0">
      <pane ySplit="1" topLeftCell="A2" activePane="bottomLeft" state="frozen"/>
      <selection pane="bottomLeft" activeCell="I13" sqref="I13"/>
    </sheetView>
  </sheetViews>
  <sheetFormatPr defaultRowHeight="14.5" x14ac:dyDescent="0.35"/>
  <cols>
    <col min="1" max="1" width="41.36328125" bestFit="1" customWidth="1"/>
    <col min="2" max="2" width="6.36328125" hidden="1" customWidth="1"/>
    <col min="3" max="3" width="12.08984375" customWidth="1"/>
    <col min="4" max="4" width="14.90625" customWidth="1"/>
    <col min="10" max="12" width="9.90625" bestFit="1" customWidth="1"/>
    <col min="13" max="13" width="8" bestFit="1" customWidth="1"/>
    <col min="14" max="14" width="7.54296875" bestFit="1" customWidth="1"/>
    <col min="15" max="15" width="8.08984375" bestFit="1" customWidth="1"/>
    <col min="16" max="16" width="8" bestFit="1" customWidth="1"/>
    <col min="17" max="17" width="11.6328125" bestFit="1" customWidth="1"/>
    <col min="18" max="18" width="6.90625" customWidth="1"/>
    <col min="19" max="19" width="22.08984375" customWidth="1"/>
  </cols>
  <sheetData>
    <row r="1" spans="1:19" ht="16" thickBot="1" x14ac:dyDescent="0.4">
      <c r="A1" s="6" t="s">
        <v>0</v>
      </c>
      <c r="B1" s="1" t="s">
        <v>1</v>
      </c>
      <c r="C1" s="1" t="s">
        <v>62</v>
      </c>
      <c r="D1" s="1" t="s">
        <v>63</v>
      </c>
      <c r="E1" s="7">
        <v>42005</v>
      </c>
      <c r="F1" s="7">
        <v>42036</v>
      </c>
      <c r="G1" s="7">
        <v>42064</v>
      </c>
      <c r="H1" s="7">
        <v>42095</v>
      </c>
      <c r="I1" s="7">
        <v>42125</v>
      </c>
      <c r="J1" s="7">
        <v>42156</v>
      </c>
      <c r="K1" s="7">
        <v>42186</v>
      </c>
      <c r="L1" s="7">
        <v>42217</v>
      </c>
      <c r="M1" s="7">
        <v>42248</v>
      </c>
      <c r="N1" s="7">
        <v>42278</v>
      </c>
      <c r="O1" s="7">
        <v>42309</v>
      </c>
      <c r="P1" s="7">
        <v>42339</v>
      </c>
      <c r="Q1" s="8" t="s">
        <v>17</v>
      </c>
      <c r="R1" s="8" t="s">
        <v>18</v>
      </c>
      <c r="S1" s="9"/>
    </row>
    <row r="2" spans="1:19" ht="14.25" customHeight="1" x14ac:dyDescent="0.35">
      <c r="A2" s="33" t="s">
        <v>65</v>
      </c>
      <c r="B2" s="3">
        <v>1</v>
      </c>
      <c r="C2" s="3">
        <v>400000</v>
      </c>
      <c r="D2" s="3">
        <v>161109</v>
      </c>
      <c r="E2" s="14">
        <v>11.89</v>
      </c>
      <c r="F2" s="14">
        <v>9.17</v>
      </c>
      <c r="G2" s="39" t="s">
        <v>61</v>
      </c>
      <c r="H2" s="20">
        <v>6.39</v>
      </c>
      <c r="I2" s="39">
        <v>5.3833390831336922</v>
      </c>
      <c r="J2" s="14">
        <v>4.3899999999999997</v>
      </c>
      <c r="K2" s="24">
        <v>3.8294178647648138</v>
      </c>
      <c r="L2" s="14">
        <v>5.9813383481351803</v>
      </c>
      <c r="M2" s="14">
        <v>5.99</v>
      </c>
      <c r="N2" s="14">
        <v>7.99</v>
      </c>
      <c r="O2" s="14">
        <v>11.42</v>
      </c>
      <c r="P2" s="14">
        <v>4.57</v>
      </c>
      <c r="Q2" s="10">
        <f>AVERAGE(E2:P2)</f>
        <v>7.0003722996394258</v>
      </c>
      <c r="R2" s="13"/>
      <c r="S2" s="29">
        <f>R2*Q2</f>
        <v>0</v>
      </c>
    </row>
    <row r="3" spans="1:19" ht="15.5" x14ac:dyDescent="0.35">
      <c r="A3" s="33" t="s">
        <v>24</v>
      </c>
      <c r="B3" s="3">
        <v>1</v>
      </c>
      <c r="C3" s="3">
        <v>399924</v>
      </c>
      <c r="D3" s="3">
        <v>161729</v>
      </c>
      <c r="E3" s="14">
        <v>39.25</v>
      </c>
      <c r="F3" s="14">
        <v>36.76</v>
      </c>
      <c r="G3" s="39">
        <v>33.200000000000003</v>
      </c>
      <c r="H3" s="21">
        <v>34.68</v>
      </c>
      <c r="I3" s="39">
        <v>25.392094957250745</v>
      </c>
      <c r="J3" s="14">
        <v>29.4</v>
      </c>
      <c r="K3" s="25">
        <v>30.158040404244847</v>
      </c>
      <c r="L3" s="14" t="s">
        <v>61</v>
      </c>
      <c r="M3" s="14">
        <v>37.97</v>
      </c>
      <c r="N3" s="14">
        <v>40.07</v>
      </c>
      <c r="O3" s="14">
        <v>36.979999999999997</v>
      </c>
      <c r="P3" s="14">
        <v>29.52</v>
      </c>
      <c r="Q3" s="10">
        <f t="shared" ref="Q3:Q65" si="0">AVERAGE(E3:P3)</f>
        <v>33.943648669226867</v>
      </c>
      <c r="R3" s="13"/>
      <c r="S3" s="29">
        <f t="shared" ref="S3:S57" si="1">R3*Q3</f>
        <v>0</v>
      </c>
    </row>
    <row r="4" spans="1:19" ht="17.25" customHeight="1" x14ac:dyDescent="0.35">
      <c r="A4" s="33" t="s">
        <v>2</v>
      </c>
      <c r="B4" s="3">
        <v>1</v>
      </c>
      <c r="C4" s="3">
        <v>399763</v>
      </c>
      <c r="D4" s="3">
        <v>161717</v>
      </c>
      <c r="E4" s="14">
        <v>38.89</v>
      </c>
      <c r="F4" s="14">
        <v>37.65</v>
      </c>
      <c r="G4" s="39">
        <v>33.44</v>
      </c>
      <c r="H4" s="21">
        <v>36.119999999999997</v>
      </c>
      <c r="I4" s="39">
        <v>32.370457345445899</v>
      </c>
      <c r="J4" s="14">
        <v>34.5</v>
      </c>
      <c r="K4" s="25">
        <v>29.360203357593939</v>
      </c>
      <c r="L4" s="14">
        <v>33.974021013487118</v>
      </c>
      <c r="M4" s="14">
        <v>38.42</v>
      </c>
      <c r="N4" s="14">
        <v>36</v>
      </c>
      <c r="O4" s="14">
        <v>37.54</v>
      </c>
      <c r="P4" s="14">
        <v>26.35</v>
      </c>
      <c r="Q4" s="10">
        <f t="shared" si="0"/>
        <v>34.551223476377253</v>
      </c>
      <c r="R4" s="13"/>
      <c r="S4" s="29">
        <f t="shared" si="1"/>
        <v>0</v>
      </c>
    </row>
    <row r="5" spans="1:19" ht="15.5" x14ac:dyDescent="0.35">
      <c r="A5" s="33" t="s">
        <v>70</v>
      </c>
      <c r="B5" s="3">
        <v>1</v>
      </c>
      <c r="C5" s="3">
        <v>400210</v>
      </c>
      <c r="D5" s="3">
        <v>161623</v>
      </c>
      <c r="E5" s="14">
        <v>41.26</v>
      </c>
      <c r="F5" s="14">
        <v>37.47</v>
      </c>
      <c r="G5" s="39">
        <v>33.86</v>
      </c>
      <c r="H5" s="21">
        <v>36.69</v>
      </c>
      <c r="I5" s="39">
        <v>25.145073279792516</v>
      </c>
      <c r="J5" s="14">
        <v>30.02</v>
      </c>
      <c r="K5" s="25">
        <v>34.546144160824859</v>
      </c>
      <c r="L5" s="14">
        <v>37.575685395511222</v>
      </c>
      <c r="M5" s="14">
        <v>41.38</v>
      </c>
      <c r="N5" s="14">
        <v>40.19</v>
      </c>
      <c r="O5" s="14">
        <v>38.61</v>
      </c>
      <c r="P5" s="14" t="s">
        <v>61</v>
      </c>
      <c r="Q5" s="10">
        <f t="shared" si="0"/>
        <v>36.067900257829869</v>
      </c>
      <c r="R5" s="13"/>
      <c r="S5" s="29">
        <f t="shared" si="1"/>
        <v>0</v>
      </c>
    </row>
    <row r="6" spans="1:19" ht="15.5" x14ac:dyDescent="0.35">
      <c r="A6" s="33" t="s">
        <v>72</v>
      </c>
      <c r="B6" s="3"/>
      <c r="C6" s="3">
        <v>401778</v>
      </c>
      <c r="D6" s="3">
        <v>162414</v>
      </c>
      <c r="E6" s="14">
        <v>24.5</v>
      </c>
      <c r="F6" s="14">
        <v>41.62</v>
      </c>
      <c r="G6" s="39">
        <v>17</v>
      </c>
      <c r="H6" s="21">
        <v>14.73</v>
      </c>
      <c r="I6" s="39">
        <v>16.80809166557707</v>
      </c>
      <c r="J6" s="14">
        <v>14.59</v>
      </c>
      <c r="K6" s="25">
        <v>16.309868808804051</v>
      </c>
      <c r="L6" s="14">
        <v>14.415615698444801</v>
      </c>
      <c r="M6" s="14">
        <v>14.66</v>
      </c>
      <c r="N6" s="14">
        <v>16.36</v>
      </c>
      <c r="O6" s="14">
        <v>18.809999999999999</v>
      </c>
      <c r="P6" s="14">
        <v>16.12</v>
      </c>
      <c r="Q6" s="10">
        <f t="shared" si="0"/>
        <v>18.82696468106883</v>
      </c>
      <c r="R6" s="13"/>
      <c r="S6" s="29">
        <f t="shared" si="1"/>
        <v>0</v>
      </c>
    </row>
    <row r="7" spans="1:19" ht="15.5" x14ac:dyDescent="0.35">
      <c r="A7" s="33" t="s">
        <v>26</v>
      </c>
      <c r="B7" s="3">
        <v>1</v>
      </c>
      <c r="C7" s="3">
        <v>400635</v>
      </c>
      <c r="D7" s="3">
        <v>160982</v>
      </c>
      <c r="E7" s="14">
        <v>41.38</v>
      </c>
      <c r="F7" s="14">
        <v>34.979999999999997</v>
      </c>
      <c r="G7" s="39">
        <v>29.93</v>
      </c>
      <c r="H7" s="21">
        <v>30.02</v>
      </c>
      <c r="I7" s="39">
        <v>25.392094957250745</v>
      </c>
      <c r="J7" s="14">
        <v>26.92</v>
      </c>
      <c r="K7" s="25">
        <v>26.225843531465362</v>
      </c>
      <c r="L7" s="14">
        <v>27.864868770560143</v>
      </c>
      <c r="M7" s="14">
        <v>33.979999999999997</v>
      </c>
      <c r="N7" s="14">
        <v>33.79</v>
      </c>
      <c r="O7" s="14">
        <v>35.26</v>
      </c>
      <c r="P7" s="14">
        <v>28.98</v>
      </c>
      <c r="Q7" s="10">
        <f t="shared" si="0"/>
        <v>31.22690060493969</v>
      </c>
      <c r="R7" s="13"/>
      <c r="S7" s="29">
        <f t="shared" si="1"/>
        <v>0</v>
      </c>
    </row>
    <row r="8" spans="1:19" ht="15.75" customHeight="1" x14ac:dyDescent="0.35">
      <c r="A8" s="33" t="s">
        <v>25</v>
      </c>
      <c r="B8" s="3">
        <v>1</v>
      </c>
      <c r="C8" s="3">
        <v>400807</v>
      </c>
      <c r="D8" s="3">
        <v>161389</v>
      </c>
      <c r="E8" s="14">
        <v>37</v>
      </c>
      <c r="F8" s="14">
        <v>27.76</v>
      </c>
      <c r="G8" s="39">
        <v>32.68</v>
      </c>
      <c r="H8" s="21">
        <v>33.299999999999997</v>
      </c>
      <c r="I8" s="39">
        <v>24.836296182969718</v>
      </c>
      <c r="J8" s="14">
        <v>26.69</v>
      </c>
      <c r="K8" s="14">
        <v>32.437574823247445</v>
      </c>
      <c r="L8" s="14">
        <v>30.189993877942797</v>
      </c>
      <c r="M8" s="14">
        <v>33.409999999999997</v>
      </c>
      <c r="N8" s="14">
        <v>35.07</v>
      </c>
      <c r="O8" s="14">
        <v>39.31</v>
      </c>
      <c r="P8" s="14">
        <v>31.85</v>
      </c>
      <c r="Q8" s="10">
        <f t="shared" si="0"/>
        <v>32.044488740346658</v>
      </c>
      <c r="R8" s="13"/>
      <c r="S8" s="29">
        <f t="shared" si="1"/>
        <v>0</v>
      </c>
    </row>
    <row r="9" spans="1:19" ht="15.5" x14ac:dyDescent="0.35">
      <c r="A9" s="32" t="s">
        <v>3</v>
      </c>
      <c r="B9" s="3">
        <v>1</v>
      </c>
      <c r="C9" s="3">
        <v>418942</v>
      </c>
      <c r="D9" s="3">
        <v>169384</v>
      </c>
      <c r="E9" s="14">
        <v>48.13</v>
      </c>
      <c r="F9" s="14">
        <v>48.6</v>
      </c>
      <c r="G9" s="39">
        <v>41.77</v>
      </c>
      <c r="H9" s="21">
        <v>44.86</v>
      </c>
      <c r="I9" s="39">
        <v>32.988011539091488</v>
      </c>
      <c r="J9" s="14">
        <v>36.36</v>
      </c>
      <c r="K9" s="14">
        <v>40.41594528975655</v>
      </c>
      <c r="L9" s="14">
        <v>45.918781369060738</v>
      </c>
      <c r="M9" s="14">
        <v>50.16</v>
      </c>
      <c r="N9" s="14">
        <v>48.15</v>
      </c>
      <c r="O9" s="14">
        <v>50.51</v>
      </c>
      <c r="P9" s="14">
        <v>28.92</v>
      </c>
      <c r="Q9" s="10">
        <f t="shared" si="0"/>
        <v>43.065228183159064</v>
      </c>
      <c r="R9" s="13"/>
      <c r="S9" s="29">
        <f t="shared" si="1"/>
        <v>0</v>
      </c>
    </row>
    <row r="10" spans="1:19" ht="15.5" x14ac:dyDescent="0.35">
      <c r="A10" s="32" t="s">
        <v>4</v>
      </c>
      <c r="B10" s="3">
        <v>1</v>
      </c>
      <c r="C10" s="3">
        <v>418053</v>
      </c>
      <c r="D10" s="3">
        <v>169224</v>
      </c>
      <c r="E10" s="14">
        <v>31.85</v>
      </c>
      <c r="F10" s="14">
        <v>38.770000000000003</v>
      </c>
      <c r="G10" s="39">
        <v>29.36</v>
      </c>
      <c r="H10" s="21">
        <v>40.6</v>
      </c>
      <c r="I10" s="38">
        <v>36.199293346048542</v>
      </c>
      <c r="J10" s="26">
        <v>33.119999999999997</v>
      </c>
      <c r="K10" s="14">
        <v>22.122681577260682</v>
      </c>
      <c r="L10" s="26">
        <v>30.189993877942797</v>
      </c>
      <c r="M10" s="26">
        <v>35.69</v>
      </c>
      <c r="N10" s="26">
        <v>34.840000000000003</v>
      </c>
      <c r="O10" s="14">
        <v>35.26</v>
      </c>
      <c r="P10" s="26">
        <v>20.420000000000002</v>
      </c>
      <c r="Q10" s="10">
        <f t="shared" si="0"/>
        <v>32.368497400104339</v>
      </c>
      <c r="R10" s="13"/>
      <c r="S10" s="29">
        <f t="shared" si="1"/>
        <v>0</v>
      </c>
    </row>
    <row r="11" spans="1:19" ht="17.25" customHeight="1" x14ac:dyDescent="0.35">
      <c r="A11" s="32" t="s">
        <v>5</v>
      </c>
      <c r="B11" s="3">
        <v>1</v>
      </c>
      <c r="C11" s="3">
        <v>419296</v>
      </c>
      <c r="D11" s="3">
        <v>168760</v>
      </c>
      <c r="E11" s="14">
        <v>37.35</v>
      </c>
      <c r="F11" s="14">
        <v>32.08</v>
      </c>
      <c r="G11" s="39">
        <v>29.08</v>
      </c>
      <c r="H11" s="21" t="s">
        <v>61</v>
      </c>
      <c r="I11" s="38">
        <v>21.13097102109619</v>
      </c>
      <c r="J11" s="26">
        <v>22.88</v>
      </c>
      <c r="K11" s="14">
        <v>14.657206355027164</v>
      </c>
      <c r="L11" s="26">
        <v>28.959045291681388</v>
      </c>
      <c r="M11" s="26">
        <v>33.24</v>
      </c>
      <c r="N11" s="26">
        <v>31.24</v>
      </c>
      <c r="O11" s="14">
        <v>34.29</v>
      </c>
      <c r="P11" s="26">
        <v>35.56</v>
      </c>
      <c r="Q11" s="10">
        <f t="shared" si="0"/>
        <v>29.133383878891344</v>
      </c>
      <c r="R11" s="13"/>
      <c r="S11" s="29">
        <f t="shared" si="1"/>
        <v>0</v>
      </c>
    </row>
    <row r="12" spans="1:19" ht="15.5" x14ac:dyDescent="0.35">
      <c r="A12" s="32" t="s">
        <v>66</v>
      </c>
      <c r="B12" s="3">
        <v>1</v>
      </c>
      <c r="C12" s="3">
        <v>419011</v>
      </c>
      <c r="D12" s="3">
        <v>169012</v>
      </c>
      <c r="E12" s="14">
        <v>13.79</v>
      </c>
      <c r="F12" s="14">
        <v>10.71</v>
      </c>
      <c r="G12" s="39">
        <v>8.85</v>
      </c>
      <c r="H12" s="21">
        <v>7.89</v>
      </c>
      <c r="I12" s="38">
        <v>6.3096703736020743</v>
      </c>
      <c r="J12" s="26">
        <v>4.92</v>
      </c>
      <c r="K12" s="14">
        <v>5.7100337604419584</v>
      </c>
      <c r="L12" s="26">
        <v>5.8901569713750765</v>
      </c>
      <c r="M12" s="26">
        <v>5.99</v>
      </c>
      <c r="N12" s="26">
        <v>9.68</v>
      </c>
      <c r="O12" s="14">
        <v>13.32</v>
      </c>
      <c r="P12" s="26">
        <v>7.68</v>
      </c>
      <c r="Q12" s="10">
        <f t="shared" si="0"/>
        <v>8.3949884254515919</v>
      </c>
      <c r="R12" s="13"/>
      <c r="S12" s="29">
        <f t="shared" si="1"/>
        <v>0</v>
      </c>
    </row>
    <row r="13" spans="1:19" ht="16.5" customHeight="1" x14ac:dyDescent="0.35">
      <c r="A13" s="32" t="s">
        <v>6</v>
      </c>
      <c r="B13" s="3">
        <v>1</v>
      </c>
      <c r="C13" s="3">
        <v>419152</v>
      </c>
      <c r="D13" s="3">
        <v>169083</v>
      </c>
      <c r="E13" s="14">
        <v>36.35</v>
      </c>
      <c r="F13" s="14">
        <v>30.9</v>
      </c>
      <c r="G13" s="41">
        <v>26.95</v>
      </c>
      <c r="H13" s="21">
        <v>25.14</v>
      </c>
      <c r="I13" s="38">
        <v>19.463574698253105</v>
      </c>
      <c r="J13" s="26">
        <v>21.21</v>
      </c>
      <c r="K13" s="14">
        <v>28.847308113318352</v>
      </c>
      <c r="L13" s="26">
        <v>26.725101561058839</v>
      </c>
      <c r="M13" s="26">
        <v>31.07</v>
      </c>
      <c r="N13" s="26">
        <v>30.54</v>
      </c>
      <c r="O13" s="14">
        <v>32.61</v>
      </c>
      <c r="P13" s="26">
        <v>28.56</v>
      </c>
      <c r="Q13" s="10">
        <f t="shared" si="0"/>
        <v>28.197165364385857</v>
      </c>
      <c r="R13" s="13"/>
      <c r="S13" s="29">
        <f t="shared" si="1"/>
        <v>0</v>
      </c>
    </row>
    <row r="14" spans="1:19" ht="15.5" x14ac:dyDescent="0.35">
      <c r="A14" s="2" t="s">
        <v>57</v>
      </c>
      <c r="B14" s="3">
        <v>1</v>
      </c>
      <c r="C14" s="3">
        <v>400126</v>
      </c>
      <c r="D14" s="3">
        <v>170745</v>
      </c>
      <c r="E14" s="14">
        <v>14.08</v>
      </c>
      <c r="F14" s="14">
        <v>9.94</v>
      </c>
      <c r="G14" s="41">
        <v>6.86</v>
      </c>
      <c r="H14" s="21">
        <v>9.27</v>
      </c>
      <c r="I14" s="38">
        <v>6.4949366316957517</v>
      </c>
      <c r="J14" s="26">
        <v>4.87</v>
      </c>
      <c r="K14" s="14">
        <v>6.564859167567934</v>
      </c>
      <c r="L14" s="26">
        <v>6.710789362216012</v>
      </c>
      <c r="M14" s="26">
        <v>5.65</v>
      </c>
      <c r="N14" s="26">
        <v>7.01</v>
      </c>
      <c r="O14" s="14">
        <v>10.53</v>
      </c>
      <c r="P14" s="26">
        <v>6.01</v>
      </c>
      <c r="Q14" s="10">
        <f t="shared" si="0"/>
        <v>7.8325487634566429</v>
      </c>
      <c r="R14" s="13"/>
      <c r="S14" s="29">
        <f t="shared" si="1"/>
        <v>0</v>
      </c>
    </row>
    <row r="15" spans="1:19" ht="17.25" customHeight="1" x14ac:dyDescent="0.35">
      <c r="A15" s="2" t="s">
        <v>27</v>
      </c>
      <c r="B15" s="3">
        <v>1</v>
      </c>
      <c r="C15" s="3">
        <v>399873</v>
      </c>
      <c r="D15" s="3">
        <v>170737</v>
      </c>
      <c r="E15" s="14">
        <v>45.58</v>
      </c>
      <c r="F15" s="14">
        <v>43.99</v>
      </c>
      <c r="G15" s="41">
        <v>35.33</v>
      </c>
      <c r="H15" s="21">
        <v>40.08</v>
      </c>
      <c r="I15" s="38">
        <v>34.531897023205445</v>
      </c>
      <c r="J15" s="26">
        <v>34.26</v>
      </c>
      <c r="K15" s="14">
        <v>27.308622380491599</v>
      </c>
      <c r="L15" s="26">
        <v>33.837248948346954</v>
      </c>
      <c r="M15" s="26">
        <v>36.479999999999997</v>
      </c>
      <c r="N15" s="26">
        <v>32.75</v>
      </c>
      <c r="O15" s="14">
        <v>39.26</v>
      </c>
      <c r="P15" s="26">
        <v>27.48</v>
      </c>
      <c r="Q15" s="10">
        <f t="shared" si="0"/>
        <v>35.907314029337002</v>
      </c>
      <c r="R15" s="13"/>
      <c r="S15" s="29">
        <f t="shared" si="1"/>
        <v>0</v>
      </c>
    </row>
    <row r="16" spans="1:19" ht="15.5" x14ac:dyDescent="0.35">
      <c r="A16" s="2" t="s">
        <v>28</v>
      </c>
      <c r="B16" s="3">
        <v>1</v>
      </c>
      <c r="C16" s="3">
        <v>399988</v>
      </c>
      <c r="D16" s="3">
        <v>170587</v>
      </c>
      <c r="E16" s="14">
        <v>31.02</v>
      </c>
      <c r="F16" s="14">
        <v>33.270000000000003</v>
      </c>
      <c r="G16" s="41">
        <v>23.2</v>
      </c>
      <c r="H16" s="21">
        <v>29.74</v>
      </c>
      <c r="I16" s="38">
        <v>25.453850376615307</v>
      </c>
      <c r="J16" s="26">
        <v>23.3</v>
      </c>
      <c r="K16" s="14">
        <v>16.195892087853917</v>
      </c>
      <c r="L16" s="26">
        <v>23.442571997695097</v>
      </c>
      <c r="M16" s="26">
        <v>22.58</v>
      </c>
      <c r="N16" s="26">
        <v>27.17</v>
      </c>
      <c r="O16" s="14">
        <v>30.66</v>
      </c>
      <c r="P16" s="26">
        <v>15.22</v>
      </c>
      <c r="Q16" s="10">
        <f t="shared" si="0"/>
        <v>25.104359538513702</v>
      </c>
      <c r="R16" s="13"/>
      <c r="S16" s="29">
        <f t="shared" si="1"/>
        <v>0</v>
      </c>
    </row>
    <row r="17" spans="1:19" ht="15.5" x14ac:dyDescent="0.35">
      <c r="A17" s="2" t="s">
        <v>29</v>
      </c>
      <c r="B17" s="3">
        <v>1</v>
      </c>
      <c r="C17" s="3">
        <v>399657</v>
      </c>
      <c r="D17" s="3">
        <v>171164</v>
      </c>
      <c r="E17" s="14">
        <v>27.4</v>
      </c>
      <c r="F17" s="14">
        <v>24.38</v>
      </c>
      <c r="G17" s="41">
        <v>20.03</v>
      </c>
      <c r="H17" s="21">
        <v>26.17</v>
      </c>
      <c r="I17" s="38">
        <v>21.377992698554422</v>
      </c>
      <c r="J17" s="26">
        <v>22.07</v>
      </c>
      <c r="K17" s="14">
        <v>14.03033438980145</v>
      </c>
      <c r="L17" s="26">
        <v>17.971689392088859</v>
      </c>
      <c r="M17" s="26">
        <v>20.3</v>
      </c>
      <c r="N17" s="26">
        <v>20.78</v>
      </c>
      <c r="O17" s="14">
        <v>25.97</v>
      </c>
      <c r="P17" s="26">
        <v>12.65</v>
      </c>
      <c r="Q17" s="10">
        <f t="shared" si="0"/>
        <v>21.094168040037061</v>
      </c>
      <c r="R17" s="13"/>
      <c r="S17" s="29">
        <f t="shared" si="1"/>
        <v>0</v>
      </c>
    </row>
    <row r="18" spans="1:19" ht="15.5" x14ac:dyDescent="0.35">
      <c r="A18" s="2" t="s">
        <v>79</v>
      </c>
      <c r="B18" s="3"/>
      <c r="C18" s="3">
        <v>399650</v>
      </c>
      <c r="D18" s="3">
        <v>171164</v>
      </c>
      <c r="E18" s="14">
        <v>39.72</v>
      </c>
      <c r="F18" s="14">
        <v>36.94</v>
      </c>
      <c r="G18" s="41">
        <v>33.630000000000003</v>
      </c>
      <c r="H18" s="21">
        <v>40.08</v>
      </c>
      <c r="I18" s="38">
        <v>40.028129346651191</v>
      </c>
      <c r="J18" s="26">
        <v>32.119999999999997</v>
      </c>
      <c r="K18" s="14">
        <v>26.510785333840687</v>
      </c>
      <c r="L18" s="26">
        <v>33.791658259966894</v>
      </c>
      <c r="M18" s="26">
        <v>35.909999999999997</v>
      </c>
      <c r="N18" s="26">
        <v>38.67</v>
      </c>
      <c r="O18" s="14">
        <v>36.19</v>
      </c>
      <c r="P18" s="26">
        <v>26.17</v>
      </c>
      <c r="Q18" s="10">
        <f t="shared" si="0"/>
        <v>34.980047745038227</v>
      </c>
      <c r="R18" s="13"/>
      <c r="S18" s="29">
        <f t="shared" si="1"/>
        <v>0</v>
      </c>
    </row>
    <row r="19" spans="1:19" ht="15.75" customHeight="1" x14ac:dyDescent="0.35">
      <c r="A19" s="5" t="s">
        <v>47</v>
      </c>
      <c r="B19" s="3"/>
      <c r="C19" s="3">
        <v>391712</v>
      </c>
      <c r="D19" s="3">
        <v>173286</v>
      </c>
      <c r="E19" s="14">
        <v>30.19</v>
      </c>
      <c r="F19" s="14">
        <v>29.42</v>
      </c>
      <c r="G19" s="41">
        <v>26.33</v>
      </c>
      <c r="H19" s="21">
        <v>25.65</v>
      </c>
      <c r="I19" s="39">
        <v>27.430023796281187</v>
      </c>
      <c r="J19" s="26">
        <v>22.4</v>
      </c>
      <c r="K19" s="14">
        <v>23.091483705336785</v>
      </c>
      <c r="L19" s="26">
        <v>25.129427467757022</v>
      </c>
      <c r="M19" s="26">
        <v>32.89</v>
      </c>
      <c r="N19" s="26">
        <v>31.64</v>
      </c>
      <c r="O19" s="14">
        <v>29.78</v>
      </c>
      <c r="P19" s="26">
        <v>23.59</v>
      </c>
      <c r="Q19" s="10">
        <f t="shared" si="0"/>
        <v>27.295077914114582</v>
      </c>
      <c r="R19" s="13"/>
      <c r="S19" s="29">
        <f t="shared" si="1"/>
        <v>0</v>
      </c>
    </row>
    <row r="20" spans="1:19" ht="15.75" customHeight="1" x14ac:dyDescent="0.35">
      <c r="A20" s="5" t="s">
        <v>56</v>
      </c>
      <c r="B20" s="3"/>
      <c r="C20" s="3">
        <v>392467</v>
      </c>
      <c r="D20" s="3">
        <v>122055</v>
      </c>
      <c r="E20" s="17">
        <v>15.74</v>
      </c>
      <c r="F20" s="17">
        <v>12.66</v>
      </c>
      <c r="G20" s="41">
        <v>8.23</v>
      </c>
      <c r="H20" s="21">
        <v>6.91</v>
      </c>
      <c r="I20" s="39">
        <v>6.8037137285185461</v>
      </c>
      <c r="J20" s="26">
        <v>5.1100000000000003</v>
      </c>
      <c r="K20" s="14">
        <v>23.091483705336785</v>
      </c>
      <c r="L20" s="26">
        <v>7.5770124414369997</v>
      </c>
      <c r="M20" s="26">
        <v>9.41</v>
      </c>
      <c r="N20" s="26">
        <v>10.32</v>
      </c>
      <c r="O20" s="14">
        <v>14.48</v>
      </c>
      <c r="P20" s="26">
        <v>5.59</v>
      </c>
      <c r="Q20" s="10">
        <f t="shared" si="0"/>
        <v>10.493517489607694</v>
      </c>
      <c r="R20" s="13"/>
      <c r="S20" s="29">
        <f t="shared" si="1"/>
        <v>0</v>
      </c>
    </row>
    <row r="21" spans="1:19" ht="15.75" customHeight="1" x14ac:dyDescent="0.35">
      <c r="A21" s="5" t="s">
        <v>64</v>
      </c>
      <c r="B21" s="3"/>
      <c r="C21" s="3">
        <v>391925</v>
      </c>
      <c r="D21" s="3">
        <v>173579</v>
      </c>
      <c r="E21" s="17">
        <v>38.119999999999997</v>
      </c>
      <c r="F21" s="17">
        <v>31.79</v>
      </c>
      <c r="G21" s="41">
        <v>31.21</v>
      </c>
      <c r="H21" s="21">
        <v>31.63</v>
      </c>
      <c r="I21" s="39">
        <v>34.717163281299129</v>
      </c>
      <c r="J21" s="26">
        <v>25.78</v>
      </c>
      <c r="K21" s="14">
        <v>26.282831891940422</v>
      </c>
      <c r="L21" s="26">
        <v>26.816282937818944</v>
      </c>
      <c r="M21" s="26">
        <v>32.380000000000003</v>
      </c>
      <c r="N21" s="26">
        <v>32.11</v>
      </c>
      <c r="O21" s="14">
        <v>40.42</v>
      </c>
      <c r="P21" s="26">
        <v>26.77</v>
      </c>
      <c r="Q21" s="10">
        <f t="shared" si="0"/>
        <v>31.502189842588209</v>
      </c>
      <c r="R21" s="13"/>
      <c r="S21" s="29">
        <f t="shared" si="1"/>
        <v>0</v>
      </c>
    </row>
    <row r="22" spans="1:19" ht="15.75" customHeight="1" x14ac:dyDescent="0.35">
      <c r="A22" s="19" t="s">
        <v>21</v>
      </c>
      <c r="B22" s="3">
        <v>2</v>
      </c>
      <c r="C22" s="3">
        <v>387240</v>
      </c>
      <c r="D22" s="3">
        <v>151163</v>
      </c>
      <c r="E22" s="14">
        <v>36.520000000000003</v>
      </c>
      <c r="F22" s="14">
        <v>34.69</v>
      </c>
      <c r="G22" s="41">
        <v>32.49</v>
      </c>
      <c r="H22" s="21">
        <v>42.61</v>
      </c>
      <c r="I22" s="39">
        <v>40.707438959661339</v>
      </c>
      <c r="J22" s="26">
        <v>39.69</v>
      </c>
      <c r="K22" s="14">
        <v>18.70337994875678</v>
      </c>
      <c r="L22" s="26">
        <v>32.423937608565339</v>
      </c>
      <c r="M22" s="26">
        <v>32.44</v>
      </c>
      <c r="N22" s="26">
        <v>31.7</v>
      </c>
      <c r="O22" s="14">
        <v>32.43</v>
      </c>
      <c r="P22" s="26">
        <v>19.11</v>
      </c>
      <c r="Q22" s="10">
        <f t="shared" si="0"/>
        <v>32.792896376415293</v>
      </c>
      <c r="R22" s="13"/>
      <c r="S22" s="29">
        <f t="shared" si="1"/>
        <v>0</v>
      </c>
    </row>
    <row r="23" spans="1:19" ht="15.5" x14ac:dyDescent="0.35">
      <c r="A23" s="19" t="s">
        <v>81</v>
      </c>
      <c r="B23" s="3">
        <v>2</v>
      </c>
      <c r="C23" s="3">
        <v>387166</v>
      </c>
      <c r="D23" s="3">
        <v>150899</v>
      </c>
      <c r="E23" s="14">
        <v>45.11</v>
      </c>
      <c r="F23" s="14">
        <v>42.98</v>
      </c>
      <c r="G23" s="41">
        <v>41.39</v>
      </c>
      <c r="H23" s="21">
        <v>48.36</v>
      </c>
      <c r="I23" s="39">
        <v>37.187380055881491</v>
      </c>
      <c r="J23" s="26">
        <v>44.98</v>
      </c>
      <c r="K23" s="14">
        <v>28.334412869042765</v>
      </c>
      <c r="L23" s="26">
        <v>33.654886194826751</v>
      </c>
      <c r="M23" s="26">
        <v>45.83</v>
      </c>
      <c r="N23" s="26">
        <v>42.28</v>
      </c>
      <c r="O23" s="14">
        <v>37.450000000000003</v>
      </c>
      <c r="P23" s="26">
        <v>32.090000000000003</v>
      </c>
      <c r="Q23" s="10">
        <f t="shared" si="0"/>
        <v>39.97055659331258</v>
      </c>
      <c r="R23" s="13"/>
      <c r="S23" s="29">
        <f t="shared" si="1"/>
        <v>0</v>
      </c>
    </row>
    <row r="24" spans="1:19" ht="15.5" x14ac:dyDescent="0.35">
      <c r="A24" s="19" t="s">
        <v>22</v>
      </c>
      <c r="B24" s="3">
        <v>2</v>
      </c>
      <c r="C24" s="3">
        <v>387269</v>
      </c>
      <c r="D24" s="3">
        <v>151507</v>
      </c>
      <c r="E24" s="14">
        <v>34.630000000000003</v>
      </c>
      <c r="F24" s="14">
        <v>28.83</v>
      </c>
      <c r="G24" s="41">
        <v>26.38</v>
      </c>
      <c r="H24" s="21">
        <v>28.99</v>
      </c>
      <c r="I24" s="39">
        <v>21.192726440460746</v>
      </c>
      <c r="J24" s="26">
        <v>24.3</v>
      </c>
      <c r="K24" s="14">
        <v>19.387240274457557</v>
      </c>
      <c r="L24" s="26">
        <v>25.858878481837849</v>
      </c>
      <c r="M24" s="27">
        <v>28.39</v>
      </c>
      <c r="N24" s="26">
        <v>32.11</v>
      </c>
      <c r="O24" s="14">
        <v>28.71</v>
      </c>
      <c r="P24" s="26">
        <v>26.65</v>
      </c>
      <c r="Q24" s="10">
        <f t="shared" si="0"/>
        <v>27.119070433063012</v>
      </c>
      <c r="R24" s="13"/>
      <c r="S24" s="29">
        <f t="shared" si="1"/>
        <v>0</v>
      </c>
    </row>
    <row r="25" spans="1:19" ht="15.5" x14ac:dyDescent="0.35">
      <c r="A25" s="19" t="s">
        <v>67</v>
      </c>
      <c r="B25" s="3"/>
      <c r="C25" s="3">
        <v>386739</v>
      </c>
      <c r="D25" s="3">
        <v>150091</v>
      </c>
      <c r="E25" s="14">
        <v>14.26</v>
      </c>
      <c r="F25" s="14">
        <v>10.71</v>
      </c>
      <c r="G25" s="41">
        <v>8.14</v>
      </c>
      <c r="H25" s="21">
        <v>8.2899999999999991</v>
      </c>
      <c r="I25" s="39">
        <v>7.6065341802578086</v>
      </c>
      <c r="J25" s="27">
        <v>6.68</v>
      </c>
      <c r="K25" s="14" t="s">
        <v>86</v>
      </c>
      <c r="L25" s="27">
        <v>7.2578776227766362</v>
      </c>
      <c r="M25" s="27">
        <v>7.42</v>
      </c>
      <c r="N25" s="27">
        <v>9.4499999999999993</v>
      </c>
      <c r="O25" s="14">
        <v>10.49</v>
      </c>
      <c r="P25" s="27">
        <v>27.36</v>
      </c>
      <c r="Q25" s="10">
        <f t="shared" si="0"/>
        <v>10.696764709366768</v>
      </c>
      <c r="R25" s="13"/>
      <c r="S25" s="29">
        <f t="shared" si="1"/>
        <v>0</v>
      </c>
    </row>
    <row r="26" spans="1:19" ht="17.25" customHeight="1" x14ac:dyDescent="0.35">
      <c r="A26" s="4" t="s">
        <v>23</v>
      </c>
      <c r="B26" s="3">
        <v>2</v>
      </c>
      <c r="C26" s="3">
        <v>382716</v>
      </c>
      <c r="D26" s="3">
        <v>161228</v>
      </c>
      <c r="E26" s="14">
        <v>55.83</v>
      </c>
      <c r="F26" s="14">
        <v>45.35</v>
      </c>
      <c r="G26" s="41">
        <v>56.08</v>
      </c>
      <c r="H26" s="21">
        <v>58.25</v>
      </c>
      <c r="I26" s="39">
        <v>54.725919155416193</v>
      </c>
      <c r="J26" s="27">
        <v>54.94</v>
      </c>
      <c r="K26" s="14">
        <v>36.711701858877319</v>
      </c>
      <c r="L26" s="27">
        <v>45.189330354979901</v>
      </c>
      <c r="M26" s="27">
        <v>43.95</v>
      </c>
      <c r="N26" s="27">
        <v>54.54</v>
      </c>
      <c r="O26" s="14">
        <v>50.74</v>
      </c>
      <c r="P26" s="27" t="s">
        <v>61</v>
      </c>
      <c r="Q26" s="10">
        <f t="shared" si="0"/>
        <v>50.573359215388493</v>
      </c>
      <c r="R26" s="13"/>
      <c r="S26" s="29">
        <f t="shared" si="1"/>
        <v>0</v>
      </c>
    </row>
    <row r="27" spans="1:19" ht="15.5" x14ac:dyDescent="0.35">
      <c r="A27" s="12" t="s">
        <v>53</v>
      </c>
      <c r="B27" s="3"/>
      <c r="C27" s="3">
        <v>382538</v>
      </c>
      <c r="D27" s="3">
        <v>161122</v>
      </c>
      <c r="E27" s="14">
        <v>29.95</v>
      </c>
      <c r="F27" s="14">
        <v>26.52</v>
      </c>
      <c r="G27" s="41">
        <v>25.81</v>
      </c>
      <c r="H27" s="21">
        <v>26.23</v>
      </c>
      <c r="I27" s="39">
        <v>30.023751409592666</v>
      </c>
      <c r="J27" s="27">
        <v>30.35</v>
      </c>
      <c r="K27" s="14">
        <v>24.744146159113672</v>
      </c>
      <c r="L27" s="27">
        <v>27.68250601703993</v>
      </c>
      <c r="M27" s="27">
        <v>26.8</v>
      </c>
      <c r="N27" s="27">
        <v>28.8</v>
      </c>
      <c r="O27" s="14">
        <v>31.13</v>
      </c>
      <c r="P27" s="27">
        <v>50.87</v>
      </c>
      <c r="Q27" s="10">
        <f t="shared" si="0"/>
        <v>29.909200298812191</v>
      </c>
      <c r="R27" s="13"/>
      <c r="S27" s="29">
        <f t="shared" si="1"/>
        <v>0</v>
      </c>
    </row>
    <row r="28" spans="1:19" ht="17.25" customHeight="1" x14ac:dyDescent="0.35">
      <c r="A28" s="12" t="s">
        <v>54</v>
      </c>
      <c r="B28" s="3"/>
      <c r="C28" s="3">
        <v>382538</v>
      </c>
      <c r="D28" s="3">
        <v>161122</v>
      </c>
      <c r="E28" s="14">
        <v>28.35</v>
      </c>
      <c r="F28" s="14">
        <v>25.81</v>
      </c>
      <c r="G28" s="41">
        <v>24.15</v>
      </c>
      <c r="H28" s="21">
        <v>25.19</v>
      </c>
      <c r="I28" s="39">
        <v>28.665132183572368</v>
      </c>
      <c r="J28" s="27">
        <v>30.21</v>
      </c>
      <c r="K28" s="14">
        <v>23.262448786761983</v>
      </c>
      <c r="L28" s="27">
        <v>28.867863914921287</v>
      </c>
      <c r="M28" s="27">
        <v>28.79</v>
      </c>
      <c r="N28" s="27">
        <v>27.75</v>
      </c>
      <c r="O28" s="14">
        <v>28.85</v>
      </c>
      <c r="P28" s="27">
        <v>25.81</v>
      </c>
      <c r="Q28" s="10">
        <f t="shared" si="0"/>
        <v>27.142120407104638</v>
      </c>
      <c r="R28" s="13"/>
      <c r="S28" s="29">
        <f t="shared" si="1"/>
        <v>0</v>
      </c>
    </row>
    <row r="29" spans="1:19" ht="15.5" x14ac:dyDescent="0.35">
      <c r="A29" s="12" t="s">
        <v>55</v>
      </c>
      <c r="B29" s="3"/>
      <c r="C29" s="3">
        <v>382538</v>
      </c>
      <c r="D29" s="3">
        <v>161122</v>
      </c>
      <c r="E29" s="14">
        <v>28.71</v>
      </c>
      <c r="F29" s="14">
        <v>26.28</v>
      </c>
      <c r="G29" s="41">
        <v>23.11</v>
      </c>
      <c r="H29" s="21">
        <v>26.52</v>
      </c>
      <c r="I29" s="39">
        <v>29.406197215947074</v>
      </c>
      <c r="J29" s="27">
        <v>29.59</v>
      </c>
      <c r="K29" s="14">
        <v>22.977506984386654</v>
      </c>
      <c r="L29" s="27">
        <v>28.959045291681388</v>
      </c>
      <c r="M29" s="27">
        <v>30.16</v>
      </c>
      <c r="N29" s="27">
        <v>27.87</v>
      </c>
      <c r="O29" s="14">
        <v>28.66</v>
      </c>
      <c r="P29" s="27">
        <v>26.65</v>
      </c>
      <c r="Q29" s="10">
        <f t="shared" si="0"/>
        <v>27.40772912433459</v>
      </c>
      <c r="R29" s="13"/>
      <c r="S29" s="29">
        <f t="shared" si="1"/>
        <v>0</v>
      </c>
    </row>
    <row r="30" spans="1:19" ht="15.5" x14ac:dyDescent="0.35">
      <c r="A30" s="4" t="s">
        <v>71</v>
      </c>
      <c r="B30" s="3">
        <v>2</v>
      </c>
      <c r="C30" s="3">
        <v>382544</v>
      </c>
      <c r="D30" s="3">
        <v>161085</v>
      </c>
      <c r="E30" s="14">
        <v>46.35</v>
      </c>
      <c r="F30" s="14">
        <v>35.159999999999997</v>
      </c>
      <c r="G30" s="41">
        <v>45.61</v>
      </c>
      <c r="H30" s="21">
        <v>45.55</v>
      </c>
      <c r="I30" s="39">
        <v>40.460417282203103</v>
      </c>
      <c r="J30" s="27">
        <v>40.65</v>
      </c>
      <c r="K30" s="14">
        <v>33.463365311798619</v>
      </c>
      <c r="L30" s="27">
        <v>41.496484596195693</v>
      </c>
      <c r="M30" s="27">
        <v>44.18</v>
      </c>
      <c r="N30" s="27">
        <v>47.57</v>
      </c>
      <c r="O30" s="14">
        <v>41.91</v>
      </c>
      <c r="P30" s="27">
        <v>39.630000000000003</v>
      </c>
      <c r="Q30" s="10">
        <f t="shared" si="0"/>
        <v>41.835855599183112</v>
      </c>
      <c r="R30" s="13"/>
      <c r="S30" s="29">
        <f t="shared" si="1"/>
        <v>0</v>
      </c>
    </row>
    <row r="31" spans="1:19" ht="17.25" customHeight="1" x14ac:dyDescent="0.35">
      <c r="A31" s="4" t="s">
        <v>58</v>
      </c>
      <c r="B31" s="3">
        <v>2</v>
      </c>
      <c r="C31" s="3">
        <v>381878</v>
      </c>
      <c r="D31" s="3">
        <v>160836</v>
      </c>
      <c r="E31" s="14">
        <v>11.42</v>
      </c>
      <c r="F31" s="14">
        <v>9.2799999999999994</v>
      </c>
      <c r="G31" s="42">
        <v>7</v>
      </c>
      <c r="H31" s="21">
        <v>7.37</v>
      </c>
      <c r="I31" s="39">
        <v>5.5686053412273688</v>
      </c>
      <c r="J31" s="27">
        <v>5.63</v>
      </c>
      <c r="K31" s="14">
        <v>4.9121967137910492</v>
      </c>
      <c r="L31" s="27">
        <v>7.485831064676896</v>
      </c>
      <c r="M31" s="27">
        <v>7.76</v>
      </c>
      <c r="N31" s="27">
        <v>9.0399999999999991</v>
      </c>
      <c r="O31" s="14">
        <v>11.37</v>
      </c>
      <c r="P31" s="27">
        <v>6.55</v>
      </c>
      <c r="Q31" s="10">
        <f t="shared" si="0"/>
        <v>7.7822194266412756</v>
      </c>
      <c r="R31" s="13"/>
      <c r="S31" s="29">
        <f t="shared" si="1"/>
        <v>0</v>
      </c>
    </row>
    <row r="32" spans="1:19" ht="17.25" customHeight="1" x14ac:dyDescent="0.35">
      <c r="A32" s="4" t="s">
        <v>78</v>
      </c>
      <c r="B32" s="3">
        <v>383188</v>
      </c>
      <c r="C32" s="3">
        <v>383188</v>
      </c>
      <c r="D32" s="3">
        <v>161006</v>
      </c>
      <c r="E32" s="14">
        <v>14.26</v>
      </c>
      <c r="F32" s="14">
        <v>11.12</v>
      </c>
      <c r="G32" s="42">
        <v>8.75</v>
      </c>
      <c r="H32" s="21">
        <v>7.2</v>
      </c>
      <c r="I32" s="39">
        <v>7.2360016640704554</v>
      </c>
      <c r="J32" s="27">
        <v>7.2</v>
      </c>
      <c r="K32" s="14">
        <v>7.4196845746939104</v>
      </c>
      <c r="L32" s="27">
        <v>7.7137845065771531</v>
      </c>
      <c r="M32" s="27">
        <v>14.54</v>
      </c>
      <c r="N32" s="27">
        <v>10.44</v>
      </c>
      <c r="O32" s="14">
        <v>13.09</v>
      </c>
      <c r="P32" s="27">
        <v>10.02</v>
      </c>
      <c r="Q32" s="10">
        <f t="shared" si="0"/>
        <v>9.9157892287784595</v>
      </c>
      <c r="R32" s="13"/>
      <c r="S32" s="29">
        <f t="shared" si="1"/>
        <v>0</v>
      </c>
    </row>
    <row r="33" spans="1:19" ht="17.25" customHeight="1" x14ac:dyDescent="0.35">
      <c r="A33" s="34" t="s">
        <v>75</v>
      </c>
      <c r="B33" s="3"/>
      <c r="C33" s="3">
        <v>382711</v>
      </c>
      <c r="D33" s="3">
        <v>161007</v>
      </c>
      <c r="E33" s="14">
        <v>33.68</v>
      </c>
      <c r="F33" s="14">
        <v>33.92</v>
      </c>
      <c r="G33" s="42">
        <v>32.869999999999997</v>
      </c>
      <c r="H33" s="21">
        <v>33.01</v>
      </c>
      <c r="I33" s="39">
        <v>27.368268376916632</v>
      </c>
      <c r="J33" s="27">
        <v>30.64</v>
      </c>
      <c r="K33" s="14">
        <v>28.163447787617571</v>
      </c>
      <c r="L33" s="27">
        <v>33.244569999406281</v>
      </c>
      <c r="M33" s="27">
        <v>42.13</v>
      </c>
      <c r="N33" s="27">
        <v>38.729999999999997</v>
      </c>
      <c r="O33" s="14">
        <v>36.840000000000003</v>
      </c>
      <c r="P33" s="27">
        <v>30.17</v>
      </c>
      <c r="Q33" s="10">
        <f t="shared" si="0"/>
        <v>33.397190513661705</v>
      </c>
      <c r="R33" s="13"/>
      <c r="S33" s="29">
        <f t="shared" si="1"/>
        <v>0</v>
      </c>
    </row>
    <row r="34" spans="1:19" ht="17.25" customHeight="1" x14ac:dyDescent="0.35">
      <c r="A34" s="34" t="s">
        <v>76</v>
      </c>
      <c r="B34" s="3"/>
      <c r="C34" s="3">
        <v>382844</v>
      </c>
      <c r="D34" s="3">
        <v>160985</v>
      </c>
      <c r="E34" s="14">
        <v>22.96</v>
      </c>
      <c r="F34" s="14">
        <v>21.13</v>
      </c>
      <c r="G34" s="42">
        <v>18.13</v>
      </c>
      <c r="H34" s="21">
        <v>19.5</v>
      </c>
      <c r="I34" s="39">
        <v>16.931602504306191</v>
      </c>
      <c r="J34" s="27">
        <v>18.829999999999998</v>
      </c>
      <c r="K34" s="14">
        <v>16.08191536690379</v>
      </c>
      <c r="L34" s="27">
        <v>19.658544862150784</v>
      </c>
      <c r="M34" s="27">
        <v>27.59</v>
      </c>
      <c r="N34" s="27">
        <v>21.88</v>
      </c>
      <c r="O34" s="14">
        <v>24.2</v>
      </c>
      <c r="P34" s="27">
        <v>15.76</v>
      </c>
      <c r="Q34" s="10">
        <f t="shared" si="0"/>
        <v>20.221005227780065</v>
      </c>
      <c r="R34" s="13"/>
      <c r="S34" s="29">
        <f t="shared" si="1"/>
        <v>0</v>
      </c>
    </row>
    <row r="35" spans="1:19" ht="17.25" customHeight="1" x14ac:dyDescent="0.35">
      <c r="A35" s="34" t="s">
        <v>77</v>
      </c>
      <c r="B35" s="3"/>
      <c r="C35" s="3">
        <v>382595</v>
      </c>
      <c r="D35" s="3">
        <v>161445</v>
      </c>
      <c r="E35" s="14">
        <v>35.46</v>
      </c>
      <c r="F35" s="14">
        <v>34.270000000000003</v>
      </c>
      <c r="G35" s="42">
        <v>34.67</v>
      </c>
      <c r="H35" s="21">
        <v>28.41</v>
      </c>
      <c r="I35" s="39">
        <v>25.083317860427954</v>
      </c>
      <c r="J35" s="27">
        <v>18.97</v>
      </c>
      <c r="K35" s="14">
        <v>24.117274193887955</v>
      </c>
      <c r="L35" s="27">
        <v>31.284170399064042</v>
      </c>
      <c r="M35" s="27">
        <v>36.54</v>
      </c>
      <c r="N35" s="27">
        <v>35.42</v>
      </c>
      <c r="O35" s="14">
        <v>35.770000000000003</v>
      </c>
      <c r="P35" s="27">
        <v>31.13</v>
      </c>
      <c r="Q35" s="10">
        <f t="shared" si="0"/>
        <v>30.927063537781663</v>
      </c>
      <c r="R35" s="13"/>
      <c r="S35" s="29">
        <f t="shared" si="1"/>
        <v>0</v>
      </c>
    </row>
    <row r="36" spans="1:19" ht="15.5" x14ac:dyDescent="0.35">
      <c r="A36" s="19" t="s">
        <v>31</v>
      </c>
      <c r="B36" s="3">
        <v>2</v>
      </c>
      <c r="C36" s="3">
        <v>390118</v>
      </c>
      <c r="D36" s="3">
        <v>164878</v>
      </c>
      <c r="E36" s="14">
        <v>36.049999999999997</v>
      </c>
      <c r="F36" s="14">
        <v>33.5</v>
      </c>
      <c r="G36" s="42">
        <v>26.85</v>
      </c>
      <c r="H36" s="21">
        <v>26.11</v>
      </c>
      <c r="I36" s="39">
        <v>22.921878182668401</v>
      </c>
      <c r="J36" s="14">
        <v>20.21</v>
      </c>
      <c r="K36" s="14">
        <v>22.236658298210813</v>
      </c>
      <c r="L36" s="14">
        <v>27.500143263519728</v>
      </c>
      <c r="M36" s="14">
        <v>31.01</v>
      </c>
      <c r="N36" s="14">
        <v>33.04</v>
      </c>
      <c r="O36" s="14">
        <v>30.43</v>
      </c>
      <c r="P36" s="14">
        <v>27</v>
      </c>
      <c r="Q36" s="10">
        <f t="shared" si="0"/>
        <v>28.071556645366581</v>
      </c>
      <c r="R36" s="13"/>
      <c r="S36" s="29">
        <f t="shared" si="1"/>
        <v>0</v>
      </c>
    </row>
    <row r="37" spans="1:19" ht="15.5" x14ac:dyDescent="0.35">
      <c r="A37" s="19" t="s">
        <v>74</v>
      </c>
      <c r="B37" s="3"/>
      <c r="C37" s="3">
        <v>390417</v>
      </c>
      <c r="D37" s="3">
        <v>164799</v>
      </c>
      <c r="E37" s="14">
        <v>22.43</v>
      </c>
      <c r="F37" s="14">
        <v>24.92</v>
      </c>
      <c r="G37" s="42">
        <v>19.13</v>
      </c>
      <c r="H37" s="21">
        <v>18.64</v>
      </c>
      <c r="I37" s="39">
        <v>20.142884311263249</v>
      </c>
      <c r="J37" s="14">
        <v>17.54</v>
      </c>
      <c r="K37" s="14">
        <v>11.636823249848721</v>
      </c>
      <c r="L37" s="14">
        <v>16.695150117447405</v>
      </c>
      <c r="M37" s="14">
        <v>20.07</v>
      </c>
      <c r="N37" s="14">
        <v>22.52</v>
      </c>
      <c r="O37" s="14" t="s">
        <v>61</v>
      </c>
      <c r="P37" s="14" t="s">
        <v>61</v>
      </c>
      <c r="Q37" s="10">
        <f t="shared" si="0"/>
        <v>19.372485767855942</v>
      </c>
      <c r="R37" s="13"/>
      <c r="S37" s="29">
        <f t="shared" si="1"/>
        <v>0</v>
      </c>
    </row>
    <row r="38" spans="1:19" ht="15.5" x14ac:dyDescent="0.35">
      <c r="A38" s="5" t="s">
        <v>84</v>
      </c>
      <c r="B38" s="3"/>
      <c r="C38" s="3"/>
      <c r="D38" s="14"/>
      <c r="E38" s="14">
        <v>21.6</v>
      </c>
      <c r="F38" s="39">
        <v>20.48</v>
      </c>
      <c r="G38" s="21">
        <v>15.2</v>
      </c>
      <c r="H38" s="40">
        <v>16.97</v>
      </c>
      <c r="I38" s="14">
        <v>14.214364052265601</v>
      </c>
      <c r="J38" s="14">
        <v>15.35</v>
      </c>
      <c r="K38" s="14">
        <v>10.95296292414794</v>
      </c>
      <c r="L38" s="14">
        <v>7.0755148692564278</v>
      </c>
      <c r="M38" s="14">
        <v>7.7</v>
      </c>
      <c r="N38" s="14">
        <v>9.68</v>
      </c>
      <c r="O38" s="14">
        <v>14.9</v>
      </c>
      <c r="P38" s="14">
        <v>10.79</v>
      </c>
      <c r="Q38" s="10">
        <f t="shared" si="0"/>
        <v>13.742736820472496</v>
      </c>
      <c r="R38" s="29"/>
      <c r="S38" s="29">
        <f t="shared" si="1"/>
        <v>0</v>
      </c>
    </row>
    <row r="39" spans="1:19" ht="15.5" x14ac:dyDescent="0.35">
      <c r="A39" s="44" t="s">
        <v>85</v>
      </c>
      <c r="D39" s="9"/>
      <c r="E39" s="14">
        <v>28</v>
      </c>
      <c r="F39" s="14">
        <v>25.51</v>
      </c>
      <c r="G39" s="42">
        <v>18.89</v>
      </c>
      <c r="H39" s="21">
        <v>22.66</v>
      </c>
      <c r="I39" s="39">
        <v>15.82000495574413</v>
      </c>
      <c r="J39" s="14">
        <v>13.06</v>
      </c>
      <c r="K39" s="14">
        <v>15.512031762153141</v>
      </c>
      <c r="L39" s="14">
        <v>7.7137845065771531</v>
      </c>
      <c r="M39" s="14">
        <v>11.64</v>
      </c>
      <c r="N39" s="14">
        <v>10.96</v>
      </c>
      <c r="O39" s="14">
        <v>16.48</v>
      </c>
      <c r="P39" s="14">
        <v>20.72</v>
      </c>
      <c r="Q39" s="10">
        <f t="shared" si="0"/>
        <v>17.2471517687062</v>
      </c>
      <c r="R39" s="13"/>
      <c r="S39" s="29">
        <f t="shared" si="1"/>
        <v>0</v>
      </c>
    </row>
    <row r="40" spans="1:19" s="16" customFormat="1" ht="15.5" x14ac:dyDescent="0.35">
      <c r="A40" s="5" t="s">
        <v>59</v>
      </c>
      <c r="B40" s="3"/>
      <c r="C40" s="3">
        <v>384343</v>
      </c>
      <c r="D40" s="3">
        <v>157806</v>
      </c>
      <c r="E40" s="17">
        <v>12.66</v>
      </c>
      <c r="F40" s="17" t="s">
        <v>61</v>
      </c>
      <c r="G40" s="39">
        <v>7.81</v>
      </c>
      <c r="H40" s="18">
        <v>8.58</v>
      </c>
      <c r="I40" s="43">
        <v>9.3974413418300138</v>
      </c>
      <c r="J40" s="14">
        <v>6.68</v>
      </c>
      <c r="K40" s="17">
        <v>5.8809988418671537</v>
      </c>
      <c r="L40" s="14">
        <v>6.847561427356168</v>
      </c>
      <c r="M40" s="14">
        <v>6.17</v>
      </c>
      <c r="N40" s="14">
        <v>8.4600000000000009</v>
      </c>
      <c r="O40" s="17">
        <v>14.48</v>
      </c>
      <c r="P40" s="14">
        <v>8.4600000000000009</v>
      </c>
      <c r="Q40" s="10">
        <f t="shared" si="0"/>
        <v>8.6750910555503022</v>
      </c>
      <c r="R40" s="13"/>
      <c r="S40" s="29">
        <f t="shared" si="1"/>
        <v>0</v>
      </c>
    </row>
    <row r="41" spans="1:19" ht="14.25" customHeight="1" x14ac:dyDescent="0.35">
      <c r="A41" s="5" t="s">
        <v>7</v>
      </c>
      <c r="B41" s="3">
        <v>2</v>
      </c>
      <c r="C41" s="3">
        <v>385244</v>
      </c>
      <c r="D41" s="3">
        <v>157541</v>
      </c>
      <c r="E41" s="14">
        <v>34.04</v>
      </c>
      <c r="F41" s="14">
        <v>32.44</v>
      </c>
      <c r="G41" s="39">
        <v>25.52</v>
      </c>
      <c r="H41" s="21">
        <v>22.15</v>
      </c>
      <c r="I41" s="39">
        <v>20.08112889189869</v>
      </c>
      <c r="J41" s="14">
        <v>20.64</v>
      </c>
      <c r="K41" s="14">
        <v>20.413030763008731</v>
      </c>
      <c r="L41" s="14">
        <v>22.029260657913483</v>
      </c>
      <c r="M41" s="14">
        <v>26.05</v>
      </c>
      <c r="N41" s="14">
        <v>28.62</v>
      </c>
      <c r="O41" s="14">
        <v>29.87</v>
      </c>
      <c r="P41" s="14">
        <v>25.33</v>
      </c>
      <c r="Q41" s="10">
        <f t="shared" si="0"/>
        <v>25.598618359401737</v>
      </c>
      <c r="R41" s="13"/>
      <c r="S41" s="29">
        <f t="shared" si="1"/>
        <v>0</v>
      </c>
    </row>
    <row r="42" spans="1:19" ht="15.5" x14ac:dyDescent="0.35">
      <c r="A42" s="5" t="s">
        <v>73</v>
      </c>
      <c r="B42" s="3">
        <v>386131</v>
      </c>
      <c r="C42" s="3">
        <v>157761</v>
      </c>
      <c r="D42" s="3">
        <v>144847</v>
      </c>
      <c r="E42" s="14">
        <v>26.58</v>
      </c>
      <c r="F42" s="14">
        <v>26.34</v>
      </c>
      <c r="G42" s="39">
        <v>20.22</v>
      </c>
      <c r="H42" s="21">
        <v>18.579999999999998</v>
      </c>
      <c r="I42" s="39">
        <v>24.40400824741781</v>
      </c>
      <c r="J42" s="14">
        <v>16.97</v>
      </c>
      <c r="K42" s="14">
        <v>14.087322750276515</v>
      </c>
      <c r="L42" s="14">
        <v>19.248228666730316</v>
      </c>
      <c r="M42" s="14">
        <v>22.07</v>
      </c>
      <c r="N42" s="14">
        <v>23.92</v>
      </c>
      <c r="O42" s="14">
        <v>27.31</v>
      </c>
      <c r="P42" s="14">
        <v>16.12</v>
      </c>
      <c r="Q42" s="10">
        <f t="shared" si="0"/>
        <v>21.320796638702053</v>
      </c>
      <c r="R42" s="13"/>
      <c r="S42" s="29">
        <f t="shared" si="1"/>
        <v>0</v>
      </c>
    </row>
    <row r="43" spans="1:19" ht="15.5" x14ac:dyDescent="0.35">
      <c r="A43" s="5" t="s">
        <v>68</v>
      </c>
      <c r="B43" s="3"/>
      <c r="C43" s="3">
        <v>383812</v>
      </c>
      <c r="D43" s="3">
        <v>155257</v>
      </c>
      <c r="E43" s="14">
        <v>20.420000000000002</v>
      </c>
      <c r="F43" s="14">
        <v>19.53</v>
      </c>
      <c r="G43" s="39">
        <v>14.3</v>
      </c>
      <c r="H43" s="21">
        <v>16.510000000000002</v>
      </c>
      <c r="I43" s="39">
        <v>10.817815987214868</v>
      </c>
      <c r="J43" s="14">
        <v>14.73</v>
      </c>
      <c r="K43" s="14">
        <v>10.49705604034742</v>
      </c>
      <c r="L43" s="14">
        <v>12.86553229352303</v>
      </c>
      <c r="M43" s="14">
        <v>12.72</v>
      </c>
      <c r="N43" s="14">
        <v>16.649999999999999</v>
      </c>
      <c r="O43" s="14">
        <v>19.739999999999998</v>
      </c>
      <c r="P43" s="14">
        <v>12.29</v>
      </c>
      <c r="Q43" s="10">
        <f t="shared" si="0"/>
        <v>15.089200360090445</v>
      </c>
      <c r="R43" s="13"/>
      <c r="S43" s="29">
        <f t="shared" si="1"/>
        <v>0</v>
      </c>
    </row>
    <row r="44" spans="1:19" ht="15.5" x14ac:dyDescent="0.35">
      <c r="A44" s="31" t="s">
        <v>60</v>
      </c>
      <c r="B44" s="3"/>
      <c r="C44" s="3">
        <v>386577</v>
      </c>
      <c r="D44" s="3">
        <v>170652</v>
      </c>
      <c r="E44" s="14">
        <v>16.75</v>
      </c>
      <c r="F44" s="14">
        <v>13.13</v>
      </c>
      <c r="G44" s="39">
        <v>9.84</v>
      </c>
      <c r="H44" s="21">
        <v>9.32</v>
      </c>
      <c r="I44" s="39">
        <v>4.5187632120298691</v>
      </c>
      <c r="J44" s="14">
        <v>6.49</v>
      </c>
      <c r="K44" s="14">
        <v>7.9325798189694927</v>
      </c>
      <c r="L44" s="14">
        <v>7.349058999536739</v>
      </c>
      <c r="M44" s="14">
        <v>9.36</v>
      </c>
      <c r="N44" s="14">
        <v>11.02</v>
      </c>
      <c r="O44" s="14">
        <v>14.16</v>
      </c>
      <c r="P44" s="14">
        <v>9.36</v>
      </c>
      <c r="Q44" s="10">
        <f t="shared" si="0"/>
        <v>9.9358668358780076</v>
      </c>
      <c r="R44" s="13"/>
      <c r="S44" s="29">
        <f t="shared" si="1"/>
        <v>0</v>
      </c>
    </row>
    <row r="45" spans="1:19" ht="15.5" x14ac:dyDescent="0.35">
      <c r="A45" s="31" t="s">
        <v>80</v>
      </c>
      <c r="B45" s="3"/>
      <c r="C45" s="3">
        <v>386321</v>
      </c>
      <c r="D45" s="3">
        <v>170604</v>
      </c>
      <c r="E45" s="14">
        <v>34.1</v>
      </c>
      <c r="F45" s="14">
        <v>30.42</v>
      </c>
      <c r="G45" s="39">
        <v>27.94</v>
      </c>
      <c r="H45" s="21">
        <v>24.1</v>
      </c>
      <c r="I45" s="40">
        <v>21.439748117918985</v>
      </c>
      <c r="J45" s="14">
        <v>26.59</v>
      </c>
      <c r="K45" s="14">
        <v>23.376425507712106</v>
      </c>
      <c r="L45" s="14">
        <v>24.217613700155983</v>
      </c>
      <c r="M45" s="14">
        <v>25.71</v>
      </c>
      <c r="N45" s="14">
        <v>31.93</v>
      </c>
      <c r="O45" s="14">
        <v>34.01</v>
      </c>
      <c r="P45" s="14">
        <v>24.37</v>
      </c>
      <c r="Q45" s="10">
        <f t="shared" si="0"/>
        <v>27.350315610482255</v>
      </c>
      <c r="R45" s="13"/>
      <c r="S45" s="29">
        <f t="shared" si="1"/>
        <v>0</v>
      </c>
    </row>
    <row r="46" spans="1:19" ht="15.5" x14ac:dyDescent="0.35">
      <c r="A46" s="36" t="s">
        <v>69</v>
      </c>
      <c r="B46" s="3"/>
      <c r="C46" s="3" t="s">
        <v>61</v>
      </c>
      <c r="D46" s="3" t="s">
        <v>61</v>
      </c>
      <c r="E46" s="14"/>
      <c r="F46" s="14"/>
      <c r="G46" s="39"/>
      <c r="H46" s="21"/>
      <c r="I46" s="22"/>
      <c r="J46" s="14"/>
      <c r="K46" s="14"/>
      <c r="L46" s="14">
        <v>2.6</v>
      </c>
      <c r="M46" s="14"/>
      <c r="N46" s="14"/>
      <c r="O46" s="14">
        <v>1.47</v>
      </c>
      <c r="P46" s="14"/>
      <c r="Q46" s="10"/>
      <c r="R46" s="13"/>
      <c r="S46" s="29">
        <f t="shared" si="1"/>
        <v>0</v>
      </c>
    </row>
    <row r="47" spans="1:19" ht="14.25" customHeight="1" x14ac:dyDescent="0.35">
      <c r="A47" s="5" t="s">
        <v>8</v>
      </c>
      <c r="B47" s="3">
        <v>3</v>
      </c>
      <c r="C47" s="3">
        <v>415105</v>
      </c>
      <c r="D47" s="3">
        <v>130641</v>
      </c>
      <c r="E47" s="14">
        <v>41.2</v>
      </c>
      <c r="F47" s="14">
        <v>37.06</v>
      </c>
      <c r="G47" s="39">
        <v>32.68</v>
      </c>
      <c r="H47" s="21">
        <v>31.33</v>
      </c>
      <c r="I47" s="39">
        <v>31.928968007184153</v>
      </c>
      <c r="J47" s="14">
        <v>25.78</v>
      </c>
      <c r="K47" s="14">
        <v>31.810702858021731</v>
      </c>
      <c r="L47" s="14">
        <v>25.950059858597957</v>
      </c>
      <c r="M47" s="14">
        <v>35.4</v>
      </c>
      <c r="N47" s="14">
        <v>37.92</v>
      </c>
      <c r="O47" s="14">
        <v>39.590000000000003</v>
      </c>
      <c r="P47" s="14">
        <v>32.15</v>
      </c>
      <c r="Q47" s="10">
        <f t="shared" si="0"/>
        <v>33.566644226983648</v>
      </c>
      <c r="R47" s="13"/>
      <c r="S47" s="29">
        <f t="shared" si="1"/>
        <v>0</v>
      </c>
    </row>
    <row r="48" spans="1:19" ht="15.75" customHeight="1" x14ac:dyDescent="0.35">
      <c r="A48" s="5" t="s">
        <v>9</v>
      </c>
      <c r="B48" s="3">
        <v>3</v>
      </c>
      <c r="C48" s="3">
        <v>414373</v>
      </c>
      <c r="D48" s="3">
        <v>129979</v>
      </c>
      <c r="E48" s="14">
        <v>35.81</v>
      </c>
      <c r="F48" s="14">
        <v>38.6</v>
      </c>
      <c r="G48" s="39">
        <v>33.44</v>
      </c>
      <c r="H48" s="21">
        <v>36.57</v>
      </c>
      <c r="I48" s="39">
        <v>33.596364330027235</v>
      </c>
      <c r="J48" s="14" t="s">
        <v>61</v>
      </c>
      <c r="K48" s="14">
        <v>24.174262554363022</v>
      </c>
      <c r="L48" s="14">
        <v>35.888829925449294</v>
      </c>
      <c r="M48" s="14">
        <v>44.75</v>
      </c>
      <c r="N48" s="14">
        <v>46.58</v>
      </c>
      <c r="O48" s="14">
        <v>50.93</v>
      </c>
      <c r="P48" s="14">
        <v>38.19</v>
      </c>
      <c r="Q48" s="10">
        <f t="shared" si="0"/>
        <v>38.04813243725814</v>
      </c>
      <c r="R48" s="13"/>
      <c r="S48" s="29">
        <f t="shared" si="1"/>
        <v>0</v>
      </c>
    </row>
    <row r="49" spans="1:19" ht="15.5" x14ac:dyDescent="0.35">
      <c r="A49" s="5" t="s">
        <v>30</v>
      </c>
      <c r="B49" s="3">
        <v>3</v>
      </c>
      <c r="C49" s="3">
        <v>414500</v>
      </c>
      <c r="D49" s="3">
        <v>130105</v>
      </c>
      <c r="E49" s="14">
        <v>29.6</v>
      </c>
      <c r="F49" s="14">
        <v>28.35</v>
      </c>
      <c r="G49" s="39">
        <v>21.88</v>
      </c>
      <c r="H49" s="21">
        <v>23.65</v>
      </c>
      <c r="I49" s="39">
        <v>20.495393221974403</v>
      </c>
      <c r="J49" s="14">
        <v>22.68</v>
      </c>
      <c r="K49" s="14">
        <v>18.076507983531069</v>
      </c>
      <c r="L49" s="14">
        <v>21.938079281153378</v>
      </c>
      <c r="M49" s="14">
        <v>28.62</v>
      </c>
      <c r="N49" s="14">
        <v>28.39</v>
      </c>
      <c r="O49" s="14"/>
      <c r="P49" s="14">
        <v>18.690000000000001</v>
      </c>
      <c r="Q49" s="10">
        <f t="shared" si="0"/>
        <v>23.851816407878076</v>
      </c>
      <c r="R49" s="13"/>
      <c r="S49" s="29">
        <f t="shared" si="1"/>
        <v>0</v>
      </c>
    </row>
    <row r="50" spans="1:19" ht="14.25" customHeight="1" x14ac:dyDescent="0.35">
      <c r="A50" s="5" t="s">
        <v>10</v>
      </c>
      <c r="B50" s="3">
        <v>3</v>
      </c>
      <c r="C50" s="3">
        <v>414602</v>
      </c>
      <c r="D50" s="3">
        <v>130054</v>
      </c>
      <c r="E50" s="14">
        <v>34.33</v>
      </c>
      <c r="F50" s="14">
        <v>30.72</v>
      </c>
      <c r="G50" s="39">
        <v>27.7</v>
      </c>
      <c r="H50" s="21">
        <v>28.42</v>
      </c>
      <c r="I50" s="39">
        <v>19.721244929225826</v>
      </c>
      <c r="J50" s="14">
        <v>24.64</v>
      </c>
      <c r="K50" s="14">
        <v>22.521600100586138</v>
      </c>
      <c r="L50" s="14">
        <v>24.947064714236816</v>
      </c>
      <c r="M50" s="14">
        <v>36.26</v>
      </c>
      <c r="N50" s="14">
        <v>36.06</v>
      </c>
      <c r="O50" s="14">
        <v>32.71</v>
      </c>
      <c r="P50" s="14">
        <v>29.82</v>
      </c>
      <c r="Q50" s="10">
        <f t="shared" si="0"/>
        <v>28.987492478670728</v>
      </c>
      <c r="R50" s="13"/>
      <c r="S50" s="29">
        <f t="shared" si="1"/>
        <v>0</v>
      </c>
    </row>
    <row r="51" spans="1:19" ht="13.5" customHeight="1" x14ac:dyDescent="0.35">
      <c r="A51" s="5" t="s">
        <v>11</v>
      </c>
      <c r="B51" s="3">
        <v>3</v>
      </c>
      <c r="C51" s="3">
        <v>413828</v>
      </c>
      <c r="D51" s="3">
        <v>130142</v>
      </c>
      <c r="E51" s="14">
        <v>39.07</v>
      </c>
      <c r="F51" s="14">
        <v>37</v>
      </c>
      <c r="G51" s="39">
        <v>30.45</v>
      </c>
      <c r="H51" s="21">
        <v>38.840000000000003</v>
      </c>
      <c r="I51" s="39">
        <v>31.809868269838216</v>
      </c>
      <c r="J51" s="14">
        <v>34.979999999999997</v>
      </c>
      <c r="K51" s="14">
        <v>22.464611740111071</v>
      </c>
      <c r="L51" s="14">
        <v>26.178013300498211</v>
      </c>
      <c r="M51" s="14">
        <v>28.45</v>
      </c>
      <c r="N51" s="14">
        <v>33.21</v>
      </c>
      <c r="O51" s="14">
        <v>42.61</v>
      </c>
      <c r="P51" s="14">
        <v>30</v>
      </c>
      <c r="Q51" s="10">
        <f t="shared" si="0"/>
        <v>32.921874442537295</v>
      </c>
      <c r="R51" s="13"/>
      <c r="S51" s="29">
        <f t="shared" si="1"/>
        <v>0</v>
      </c>
    </row>
    <row r="52" spans="1:19" ht="18" customHeight="1" x14ac:dyDescent="0.35">
      <c r="A52" s="5" t="s">
        <v>82</v>
      </c>
      <c r="B52" s="3">
        <v>3</v>
      </c>
      <c r="C52" s="3"/>
      <c r="D52" s="3"/>
      <c r="E52" s="14">
        <v>35.58</v>
      </c>
      <c r="F52" s="14">
        <v>31.61</v>
      </c>
      <c r="G52" s="39">
        <v>25.81</v>
      </c>
      <c r="H52" s="21">
        <v>25.38</v>
      </c>
      <c r="I52" s="39">
        <v>20.435843353301433</v>
      </c>
      <c r="J52" s="14">
        <v>23.69</v>
      </c>
      <c r="K52" s="14">
        <v>22.863530263436527</v>
      </c>
      <c r="L52" s="14">
        <v>22.849893048754417</v>
      </c>
      <c r="M52" s="14">
        <v>32.78</v>
      </c>
      <c r="N52" s="14">
        <v>32.979999999999997</v>
      </c>
      <c r="O52" s="14">
        <v>30.89</v>
      </c>
      <c r="P52" s="14">
        <v>23</v>
      </c>
      <c r="Q52" s="10">
        <f t="shared" si="0"/>
        <v>27.32243888879103</v>
      </c>
      <c r="R52" s="13"/>
      <c r="S52" s="29">
        <f t="shared" si="1"/>
        <v>0</v>
      </c>
    </row>
    <row r="53" spans="1:19" ht="13.5" customHeight="1" x14ac:dyDescent="0.35">
      <c r="A53" s="15" t="s">
        <v>12</v>
      </c>
      <c r="B53" s="3">
        <v>3</v>
      </c>
      <c r="C53" s="3">
        <v>414547</v>
      </c>
      <c r="D53" s="3">
        <v>129575</v>
      </c>
      <c r="E53" s="14">
        <v>31.08</v>
      </c>
      <c r="F53" s="14">
        <v>28.53</v>
      </c>
      <c r="G53" s="39">
        <v>26.19</v>
      </c>
      <c r="H53" s="21">
        <v>26.03</v>
      </c>
      <c r="I53" s="39">
        <v>27.700927331403463</v>
      </c>
      <c r="J53" s="14">
        <v>24.88</v>
      </c>
      <c r="K53" s="14">
        <v>20.583995844433922</v>
      </c>
      <c r="L53" s="14">
        <v>25.266199532897179</v>
      </c>
      <c r="M53" s="14">
        <v>26.34</v>
      </c>
      <c r="N53" s="14">
        <v>34.200000000000003</v>
      </c>
      <c r="O53" s="14">
        <v>31.92</v>
      </c>
      <c r="P53" s="14">
        <v>28.62</v>
      </c>
      <c r="Q53" s="10">
        <f t="shared" si="0"/>
        <v>27.611760225727881</v>
      </c>
      <c r="R53" s="13"/>
      <c r="S53" s="29">
        <f t="shared" si="1"/>
        <v>0</v>
      </c>
    </row>
    <row r="54" spans="1:19" ht="14.25" customHeight="1" x14ac:dyDescent="0.35">
      <c r="A54" s="15" t="s">
        <v>12</v>
      </c>
      <c r="B54" s="3">
        <v>3</v>
      </c>
      <c r="C54" s="3">
        <v>414547</v>
      </c>
      <c r="D54" s="3">
        <v>129575</v>
      </c>
      <c r="E54" s="14">
        <v>30.31</v>
      </c>
      <c r="F54" s="14">
        <v>28.35</v>
      </c>
      <c r="G54" s="39">
        <v>26.47</v>
      </c>
      <c r="H54" s="21">
        <v>26.21</v>
      </c>
      <c r="I54" s="39">
        <v>29.189674048227651</v>
      </c>
      <c r="J54" s="14">
        <v>25.02</v>
      </c>
      <c r="K54" s="14">
        <v>18.931333390657041</v>
      </c>
      <c r="L54" s="14">
        <v>23.852888193115565</v>
      </c>
      <c r="M54" s="14">
        <v>27.65</v>
      </c>
      <c r="N54" s="14">
        <v>32.340000000000003</v>
      </c>
      <c r="O54" s="23">
        <v>34.24</v>
      </c>
      <c r="P54" s="14">
        <v>22.52</v>
      </c>
      <c r="Q54" s="10">
        <f t="shared" si="0"/>
        <v>27.090324636000023</v>
      </c>
      <c r="R54" s="13"/>
      <c r="S54" s="29">
        <f t="shared" si="1"/>
        <v>0</v>
      </c>
    </row>
    <row r="55" spans="1:19" ht="15.75" customHeight="1" x14ac:dyDescent="0.35">
      <c r="A55" s="15" t="s">
        <v>12</v>
      </c>
      <c r="B55" s="3">
        <v>3</v>
      </c>
      <c r="C55" s="3">
        <v>414547</v>
      </c>
      <c r="D55" s="3">
        <v>129575</v>
      </c>
      <c r="E55" s="14">
        <v>29.54</v>
      </c>
      <c r="F55" s="14">
        <v>30.42</v>
      </c>
      <c r="G55" s="39">
        <v>27.47</v>
      </c>
      <c r="H55" s="21">
        <v>24.37</v>
      </c>
      <c r="I55" s="39">
        <v>28.117776412114232</v>
      </c>
      <c r="J55" s="14">
        <v>24.07</v>
      </c>
      <c r="K55" s="14">
        <v>19.558205355882755</v>
      </c>
      <c r="L55" s="14">
        <v>25.950059858597957</v>
      </c>
      <c r="M55" s="14">
        <v>27.94</v>
      </c>
      <c r="N55" s="14">
        <v>33.74</v>
      </c>
      <c r="O55" s="14">
        <v>32.47</v>
      </c>
      <c r="P55" s="14">
        <v>20.72</v>
      </c>
      <c r="Q55" s="10">
        <f t="shared" si="0"/>
        <v>27.030503468882916</v>
      </c>
      <c r="R55" s="13"/>
      <c r="S55" s="29">
        <f t="shared" si="1"/>
        <v>0</v>
      </c>
    </row>
    <row r="56" spans="1:19" ht="14.25" customHeight="1" x14ac:dyDescent="0.35">
      <c r="A56" s="5" t="s">
        <v>13</v>
      </c>
      <c r="B56" s="3">
        <v>3</v>
      </c>
      <c r="C56" s="3">
        <v>413690</v>
      </c>
      <c r="D56" s="3">
        <v>130362</v>
      </c>
      <c r="E56" s="14">
        <v>42.51</v>
      </c>
      <c r="F56" s="14">
        <v>49.26</v>
      </c>
      <c r="G56" s="39">
        <v>42.91</v>
      </c>
      <c r="H56" s="21">
        <v>50.87</v>
      </c>
      <c r="I56" s="39">
        <v>31.690768532492292</v>
      </c>
      <c r="J56" s="14">
        <v>41.79</v>
      </c>
      <c r="K56" s="14">
        <v>43.664281836835258</v>
      </c>
      <c r="L56" s="14">
        <v>40.90380564725502</v>
      </c>
      <c r="M56" s="14">
        <v>51.7</v>
      </c>
      <c r="N56" s="14">
        <v>55.53</v>
      </c>
      <c r="O56" s="14">
        <v>52.69</v>
      </c>
      <c r="P56" s="14">
        <v>44.23</v>
      </c>
      <c r="Q56" s="10">
        <f t="shared" si="0"/>
        <v>45.645738001381879</v>
      </c>
      <c r="R56" s="13"/>
      <c r="S56" s="29">
        <f t="shared" si="1"/>
        <v>0</v>
      </c>
    </row>
    <row r="57" spans="1:19" ht="13.5" customHeight="1" x14ac:dyDescent="0.35">
      <c r="A57" s="5" t="s">
        <v>14</v>
      </c>
      <c r="B57" s="3">
        <v>3</v>
      </c>
      <c r="C57" s="3">
        <v>413669</v>
      </c>
      <c r="D57" s="3">
        <v>130503</v>
      </c>
      <c r="E57" s="14">
        <v>36.82</v>
      </c>
      <c r="F57" s="14">
        <v>36.11</v>
      </c>
      <c r="G57" s="39">
        <v>33.630000000000003</v>
      </c>
      <c r="H57" s="21">
        <v>34.85</v>
      </c>
      <c r="I57" s="39">
        <v>27.403177988038632</v>
      </c>
      <c r="J57" s="14">
        <v>28.12</v>
      </c>
      <c r="K57" s="14" t="s">
        <v>61</v>
      </c>
      <c r="L57" s="14" t="s">
        <v>61</v>
      </c>
      <c r="M57" s="14">
        <v>25.48</v>
      </c>
      <c r="N57" s="14">
        <v>31.76</v>
      </c>
      <c r="O57" s="14"/>
      <c r="P57" s="14">
        <v>19.05</v>
      </c>
      <c r="Q57" s="10">
        <f t="shared" si="0"/>
        <v>30.358130887559849</v>
      </c>
      <c r="R57" s="13"/>
      <c r="S57" s="29">
        <f t="shared" si="1"/>
        <v>0</v>
      </c>
    </row>
    <row r="58" spans="1:19" ht="15" customHeight="1" x14ac:dyDescent="0.35">
      <c r="A58" s="5" t="s">
        <v>15</v>
      </c>
      <c r="B58" s="3">
        <v>3</v>
      </c>
      <c r="C58" s="3">
        <v>414550</v>
      </c>
      <c r="D58" s="3">
        <v>129523</v>
      </c>
      <c r="E58" s="14">
        <v>30.72</v>
      </c>
      <c r="F58" s="14">
        <v>34.81</v>
      </c>
      <c r="G58" s="39">
        <v>32.01</v>
      </c>
      <c r="H58" s="21">
        <v>34.729999999999997</v>
      </c>
      <c r="I58" s="39">
        <v>35.62105986490814</v>
      </c>
      <c r="J58" s="14">
        <v>33.979999999999997</v>
      </c>
      <c r="K58" s="14">
        <v>21.153879449184579</v>
      </c>
      <c r="L58" s="14">
        <v>28.184003589220506</v>
      </c>
      <c r="M58" s="14">
        <v>35.57</v>
      </c>
      <c r="N58" s="14">
        <v>40.71</v>
      </c>
      <c r="O58" s="14">
        <v>27.92</v>
      </c>
      <c r="P58" s="14">
        <v>21.08</v>
      </c>
      <c r="Q58" s="10">
        <f t="shared" si="0"/>
        <v>31.374078575276101</v>
      </c>
      <c r="R58" s="13"/>
      <c r="S58" s="29">
        <f t="shared" ref="S58:S65" si="2">R58*Q58</f>
        <v>0</v>
      </c>
    </row>
    <row r="59" spans="1:19" ht="16.5" customHeight="1" x14ac:dyDescent="0.35">
      <c r="A59" s="5" t="s">
        <v>48</v>
      </c>
      <c r="B59" s="3">
        <v>3</v>
      </c>
      <c r="C59" s="3">
        <v>414551</v>
      </c>
      <c r="D59" s="3">
        <v>129815</v>
      </c>
      <c r="E59" s="14">
        <v>38.83</v>
      </c>
      <c r="F59" s="14">
        <v>34.1</v>
      </c>
      <c r="G59" s="39">
        <v>29.31</v>
      </c>
      <c r="H59" s="21">
        <v>35.03</v>
      </c>
      <c r="I59" s="39">
        <v>26.926779038654885</v>
      </c>
      <c r="J59" s="14">
        <v>26.54</v>
      </c>
      <c r="K59" s="14">
        <v>21.78075141441029</v>
      </c>
      <c r="L59" s="14">
        <v>27.500143263519728</v>
      </c>
      <c r="M59" s="14">
        <v>38.19</v>
      </c>
      <c r="N59" s="14">
        <v>43.09</v>
      </c>
      <c r="O59" s="14">
        <v>34.75</v>
      </c>
      <c r="P59" s="14">
        <v>23.24</v>
      </c>
      <c r="Q59" s="10">
        <f t="shared" si="0"/>
        <v>31.607306143048742</v>
      </c>
      <c r="R59" s="13"/>
      <c r="S59" s="29">
        <f t="shared" si="2"/>
        <v>0</v>
      </c>
    </row>
    <row r="60" spans="1:19" ht="15.5" x14ac:dyDescent="0.35">
      <c r="A60" s="5" t="s">
        <v>19</v>
      </c>
      <c r="B60" s="3">
        <v>3</v>
      </c>
      <c r="C60" s="3">
        <v>414312</v>
      </c>
      <c r="D60" s="3">
        <v>130651</v>
      </c>
      <c r="E60" s="14">
        <v>32.68</v>
      </c>
      <c r="F60" s="14">
        <v>38.299999999999997</v>
      </c>
      <c r="G60" s="39">
        <v>33.630000000000003</v>
      </c>
      <c r="H60" s="21">
        <v>34.43</v>
      </c>
      <c r="I60" s="39">
        <v>28.951474573535783</v>
      </c>
      <c r="J60" s="14">
        <v>28.78</v>
      </c>
      <c r="K60" s="14">
        <v>28.847308113318352</v>
      </c>
      <c r="L60" s="14">
        <v>36.299146120869771</v>
      </c>
      <c r="M60" s="14">
        <v>44.41</v>
      </c>
      <c r="N60" s="14">
        <v>40.880000000000003</v>
      </c>
      <c r="O60" s="14">
        <v>39.4</v>
      </c>
      <c r="P60" s="14">
        <v>36.93</v>
      </c>
      <c r="Q60" s="10">
        <f t="shared" si="0"/>
        <v>35.294827400643655</v>
      </c>
      <c r="R60" s="13"/>
      <c r="S60" s="29">
        <f t="shared" si="2"/>
        <v>0</v>
      </c>
    </row>
    <row r="61" spans="1:19" ht="15.75" customHeight="1" x14ac:dyDescent="0.35">
      <c r="A61" s="5" t="s">
        <v>20</v>
      </c>
      <c r="B61" s="3">
        <v>3</v>
      </c>
      <c r="C61" s="3">
        <v>412572</v>
      </c>
      <c r="D61" s="3">
        <v>130673</v>
      </c>
      <c r="E61" s="14">
        <v>39.9</v>
      </c>
      <c r="F61" s="14">
        <v>41.08</v>
      </c>
      <c r="G61" s="39">
        <v>32.72</v>
      </c>
      <c r="H61" s="21">
        <v>36.93</v>
      </c>
      <c r="I61" s="39">
        <v>25.140282978465866</v>
      </c>
      <c r="J61" s="14">
        <v>29.26</v>
      </c>
      <c r="K61" s="14">
        <v>34.603132521299912</v>
      </c>
      <c r="L61" s="14">
        <v>36.75505300467028</v>
      </c>
      <c r="M61" s="14">
        <v>48.57</v>
      </c>
      <c r="N61" s="14">
        <v>49.13</v>
      </c>
      <c r="O61" s="14">
        <v>45.95</v>
      </c>
      <c r="P61" s="14">
        <v>29.82</v>
      </c>
      <c r="Q61" s="10">
        <f t="shared" si="0"/>
        <v>37.488205708702999</v>
      </c>
      <c r="R61" s="13"/>
      <c r="S61" s="29">
        <f t="shared" si="2"/>
        <v>0</v>
      </c>
    </row>
    <row r="62" spans="1:19" ht="15.5" x14ac:dyDescent="0.35">
      <c r="A62" s="5" t="s">
        <v>49</v>
      </c>
      <c r="B62" s="3"/>
      <c r="C62" s="3">
        <v>413038</v>
      </c>
      <c r="D62" s="3">
        <v>130526</v>
      </c>
      <c r="E62" s="14">
        <v>32.020000000000003</v>
      </c>
      <c r="F62" s="14">
        <v>28.94</v>
      </c>
      <c r="G62" s="39">
        <v>25.81</v>
      </c>
      <c r="H62" s="21">
        <v>31.45</v>
      </c>
      <c r="I62" s="39">
        <v>23.234687180930905</v>
      </c>
      <c r="J62" s="14">
        <v>23.49</v>
      </c>
      <c r="K62" s="14">
        <v>20.697972565384056</v>
      </c>
      <c r="L62" s="14">
        <v>25.767697105077747</v>
      </c>
      <c r="M62" s="14">
        <v>32.61</v>
      </c>
      <c r="N62" s="14">
        <v>30.31</v>
      </c>
      <c r="O62" s="14">
        <v>29.31</v>
      </c>
      <c r="P62" s="14">
        <v>24.85</v>
      </c>
      <c r="Q62" s="10">
        <f t="shared" si="0"/>
        <v>27.374196404282731</v>
      </c>
      <c r="R62" s="13"/>
      <c r="S62" s="29">
        <f t="shared" si="2"/>
        <v>0</v>
      </c>
    </row>
    <row r="63" spans="1:19" ht="15" customHeight="1" x14ac:dyDescent="0.35">
      <c r="A63" s="5" t="s">
        <v>50</v>
      </c>
      <c r="B63" s="3">
        <v>3</v>
      </c>
      <c r="C63" s="3">
        <v>413517</v>
      </c>
      <c r="D63" s="3">
        <v>130698</v>
      </c>
      <c r="E63" s="14">
        <v>31.19</v>
      </c>
      <c r="F63" s="14">
        <v>28.83</v>
      </c>
      <c r="G63" s="39">
        <v>26.14</v>
      </c>
      <c r="H63" s="21">
        <v>29.61</v>
      </c>
      <c r="I63" s="39">
        <v>18.172948343728674</v>
      </c>
      <c r="J63" s="14">
        <v>24.54</v>
      </c>
      <c r="K63" s="14">
        <v>25.883913368614969</v>
      </c>
      <c r="L63" s="14">
        <v>25.357380909657287</v>
      </c>
      <c r="M63" s="14">
        <v>33.409999999999997</v>
      </c>
      <c r="N63" s="14">
        <v>31.99</v>
      </c>
      <c r="O63" s="14">
        <v>32.24</v>
      </c>
      <c r="P63" s="14">
        <v>26.82</v>
      </c>
      <c r="Q63" s="10">
        <f t="shared" si="0"/>
        <v>27.848686885166742</v>
      </c>
      <c r="R63" s="13"/>
      <c r="S63" s="29">
        <f t="shared" si="2"/>
        <v>0</v>
      </c>
    </row>
    <row r="64" spans="1:19" ht="15" customHeight="1" x14ac:dyDescent="0.35">
      <c r="A64" s="5" t="s">
        <v>52</v>
      </c>
      <c r="B64" s="3"/>
      <c r="C64" s="3">
        <v>414320</v>
      </c>
      <c r="D64" s="3">
        <v>130879</v>
      </c>
      <c r="E64" s="17">
        <v>28.17</v>
      </c>
      <c r="F64" s="17">
        <v>28.53</v>
      </c>
      <c r="G64" s="39">
        <v>26.42</v>
      </c>
      <c r="H64" s="21">
        <v>29.49</v>
      </c>
      <c r="I64" s="39">
        <v>23.711086130314644</v>
      </c>
      <c r="J64" s="14">
        <v>23.92</v>
      </c>
      <c r="K64" s="14">
        <v>20.014112239683275</v>
      </c>
      <c r="L64" s="14">
        <v>24.719111272336558</v>
      </c>
      <c r="M64" s="14">
        <v>30.39</v>
      </c>
      <c r="N64" s="14">
        <v>35.25</v>
      </c>
      <c r="O64" s="14">
        <v>28.34</v>
      </c>
      <c r="P64" s="14">
        <v>22.16</v>
      </c>
      <c r="Q64" s="10">
        <f t="shared" si="0"/>
        <v>26.759525803527875</v>
      </c>
      <c r="R64" s="13"/>
      <c r="S64" s="29">
        <f t="shared" si="2"/>
        <v>0</v>
      </c>
    </row>
    <row r="65" spans="1:19" ht="15.5" x14ac:dyDescent="0.35">
      <c r="A65" s="35" t="s">
        <v>16</v>
      </c>
      <c r="B65" s="3">
        <v>3</v>
      </c>
      <c r="C65" s="3">
        <v>409600</v>
      </c>
      <c r="D65" s="3">
        <v>131236</v>
      </c>
      <c r="E65" s="14">
        <v>27.7</v>
      </c>
      <c r="F65" s="14">
        <v>28.29</v>
      </c>
      <c r="G65" s="39">
        <v>24.43</v>
      </c>
      <c r="H65" s="21">
        <v>30.8</v>
      </c>
      <c r="I65" s="39">
        <v>23.532436524295747</v>
      </c>
      <c r="J65" s="14">
        <v>22.68</v>
      </c>
      <c r="K65" s="14">
        <v>18.589403227806653</v>
      </c>
      <c r="L65" s="14">
        <v>20.615949318131875</v>
      </c>
      <c r="M65" s="14">
        <v>25.48</v>
      </c>
      <c r="N65" s="14">
        <v>28.45</v>
      </c>
      <c r="O65" s="14">
        <v>27.41</v>
      </c>
      <c r="P65" s="14">
        <v>17.43</v>
      </c>
      <c r="Q65" s="10">
        <f t="shared" si="0"/>
        <v>24.617315755852854</v>
      </c>
      <c r="R65" s="13"/>
      <c r="S65" s="29">
        <f t="shared" si="2"/>
        <v>0</v>
      </c>
    </row>
    <row r="66" spans="1:19" x14ac:dyDescent="0.35">
      <c r="A66" s="45" t="s">
        <v>83</v>
      </c>
      <c r="C66" s="3"/>
      <c r="D66" s="3"/>
      <c r="E66" s="14">
        <v>32.14</v>
      </c>
      <c r="F66" s="14">
        <v>32.5</v>
      </c>
      <c r="G66" s="39">
        <v>28.79</v>
      </c>
      <c r="H66" s="21">
        <v>26.33</v>
      </c>
      <c r="I66" s="39">
        <v>21.984139938798592</v>
      </c>
      <c r="J66" s="14">
        <v>24.11</v>
      </c>
      <c r="K66" s="14">
        <v>21.096891088709508</v>
      </c>
      <c r="L66" s="14">
        <v>23.077846490654682</v>
      </c>
      <c r="M66" s="14">
        <v>18.3</v>
      </c>
      <c r="N66" s="14">
        <v>30.77</v>
      </c>
      <c r="O66" s="14"/>
      <c r="P66" s="14">
        <v>20.78</v>
      </c>
      <c r="Q66" s="10">
        <f t="shared" ref="Q66" si="3">AVERAGE(E66:P66)</f>
        <v>25.443534319832978</v>
      </c>
      <c r="R66" s="13"/>
      <c r="S66" s="29"/>
    </row>
    <row r="67" spans="1:19" ht="15.5" x14ac:dyDescent="0.35">
      <c r="A67" s="37" t="s">
        <v>51</v>
      </c>
      <c r="C67" s="9"/>
      <c r="D67" s="9"/>
      <c r="E67" s="14"/>
      <c r="F67" s="14"/>
      <c r="G67" s="28"/>
      <c r="H67" s="14"/>
      <c r="I67" s="14"/>
      <c r="J67" s="14"/>
      <c r="K67" s="14"/>
      <c r="L67" s="14">
        <v>1</v>
      </c>
      <c r="M67" s="14"/>
      <c r="N67" s="14"/>
      <c r="O67" s="14"/>
      <c r="P67" s="14"/>
      <c r="Q67" s="10"/>
      <c r="R67" s="9"/>
      <c r="S67" s="30"/>
    </row>
  </sheetData>
  <conditionalFormatting sqref="J2:J8 P2:P8">
    <cfRule type="cellIs" priority="6" stopIfTrue="1" operator="lessThanOrEqual">
      <formula>0</formula>
    </cfRule>
  </conditionalFormatting>
  <conditionalFormatting sqref="L2:N8">
    <cfRule type="cellIs" priority="1" stopIfTrue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P7"/>
  <sheetViews>
    <sheetView zoomScale="60" zoomScaleNormal="60" workbookViewId="0">
      <selection activeCell="K38" sqref="K38"/>
    </sheetView>
  </sheetViews>
  <sheetFormatPr defaultRowHeight="14.5" x14ac:dyDescent="0.35"/>
  <sheetData>
    <row r="4" spans="1:16" x14ac:dyDescent="0.35">
      <c r="B4" t="s">
        <v>32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39</v>
      </c>
      <c r="J4" t="s">
        <v>40</v>
      </c>
      <c r="K4" t="s">
        <v>41</v>
      </c>
      <c r="L4" t="s">
        <v>42</v>
      </c>
      <c r="M4" t="s">
        <v>43</v>
      </c>
      <c r="N4" t="s">
        <v>44</v>
      </c>
      <c r="O4" t="s">
        <v>45</v>
      </c>
      <c r="P4" t="s">
        <v>46</v>
      </c>
    </row>
    <row r="5" spans="1:16" ht="15.5" x14ac:dyDescent="0.35">
      <c r="A5" s="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0"/>
      <c r="O5" s="10"/>
      <c r="P5" s="9"/>
    </row>
    <row r="6" spans="1:16" ht="15.5" x14ac:dyDescent="0.35">
      <c r="A6" s="2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0"/>
      <c r="O6" s="10"/>
      <c r="P6" s="9"/>
    </row>
    <row r="7" spans="1:16" ht="15.5" x14ac:dyDescent="0.35">
      <c r="A7" s="1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0"/>
      <c r="O7" s="10"/>
      <c r="P7" s="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.</vt:lpstr>
    </vt:vector>
  </TitlesOfParts>
  <Company>Wiltshire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rachel.kent</dc:creator>
  <cp:lastModifiedBy>Solan, Jo</cp:lastModifiedBy>
  <cp:lastPrinted>2014-10-24T13:56:06Z</cp:lastPrinted>
  <dcterms:created xsi:type="dcterms:W3CDTF">2011-12-29T10:28:35Z</dcterms:created>
  <dcterms:modified xsi:type="dcterms:W3CDTF">2024-02-14T15:26:37Z</dcterms:modified>
</cp:coreProperties>
</file>